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Cours DUT GEA 2ème année\M32F05 - M32M05 FA - FI\Le coût préétabli\"/>
    </mc:Choice>
  </mc:AlternateContent>
  <xr:revisionPtr revIDLastSave="17" documentId="8_{9BE1F39A-8926-43D0-AFEF-CAB982AACA2A}" xr6:coauthVersionLast="36" xr6:coauthVersionMax="36" xr10:uidLastSave="{5099EC58-6642-4A9E-93E8-FA8AED32F325}"/>
  <bookViews>
    <workbookView xWindow="0" yWindow="0" windowWidth="23040" windowHeight="939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B23" i="1" l="1"/>
  <c r="B24" i="1" s="1"/>
  <c r="C11" i="1"/>
  <c r="C12" i="1"/>
  <c r="C13" i="1"/>
  <c r="B11" i="1"/>
  <c r="C14" i="1" l="1"/>
  <c r="G16" i="1"/>
  <c r="B12" i="1"/>
  <c r="B13" i="1"/>
  <c r="B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40*50%*400€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60*30%*400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30%*40*200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190000+100000+65000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353920 / 500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<sst xmlns="http://schemas.openxmlformats.org/spreadsheetml/2006/main" count="30" uniqueCount="22">
  <si>
    <t>Production achevée à la fin du mois</t>
  </si>
  <si>
    <t>En cours initial</t>
  </si>
  <si>
    <t>En cours final</t>
  </si>
  <si>
    <t>Valorisation des en-cours</t>
  </si>
  <si>
    <t>Matière Première</t>
  </si>
  <si>
    <t>MOD</t>
  </si>
  <si>
    <t>Charges indirectes</t>
  </si>
  <si>
    <t xml:space="preserve">Coût standard </t>
  </si>
  <si>
    <t>Charges de la période</t>
  </si>
  <si>
    <t>Coût d'achat des MP</t>
  </si>
  <si>
    <t>Autres charges</t>
  </si>
  <si>
    <t>Coût de production de la période</t>
  </si>
  <si>
    <t>Coût unitaire standard</t>
  </si>
  <si>
    <t>Valorisation des en cours</t>
  </si>
  <si>
    <t>Coût de production de la production achevée</t>
  </si>
  <si>
    <t>-En cours final</t>
  </si>
  <si>
    <t>+En cours initial</t>
  </si>
  <si>
    <t>Coût moyen d'un produit achevé (500)</t>
  </si>
  <si>
    <t>Matières Premières</t>
  </si>
  <si>
    <t>En cours initial (40)</t>
  </si>
  <si>
    <t>En cours final (60)</t>
  </si>
  <si>
    <t>Coût de production de la production achevée (500)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</si>
</sst>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44" fontId="0" fillId="0" borderId="1" xfId="0" applyNumberFormat="1" applyBorder="1"/>
    <xf numFmtId="0" fontId="0" fillId="0" borderId="1" xfId="0" quotePrefix="1" applyBorder="1"/>
    <xf numFmtId="0" fontId="0" fillId="2" borderId="1" xfId="0" applyFill="1" applyBorder="1"/>
    <xf numFmtId="44" fontId="0" fillId="2" borderId="1" xfId="0" applyNumberFormat="1" applyFill="1" applyBorder="1"/>
    <xf numFmtId="9" fontId="0" fillId="2" borderId="1" xfId="0" applyNumberFormat="1" applyFill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44" fontId="2" fillId="3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H24"/>
  <sheetViews>
    <sheetView showGridLines="0" tabSelected="1" zoomScale="130" zoomScaleNormal="130" workbookViewId="0">
      <selection activeCell="C27" sqref="C27"/>
    </sheetView>
  </sheetViews>
  <sheetFormatPr baseColWidth="10" defaultRowHeight="15" x14ac:dyDescent="0.25"/>
  <cols>
    <col min="1" max="1" width="46.42578125" bestFit="1" customWidth="1"/>
    <col min="2" max="2" width="22.42578125" customWidth="1"/>
    <col min="3" max="3" width="21.42578125" customWidth="1"/>
    <col min="6" max="6" width="32.85546875" bestFit="1" customWidth="1"/>
    <col min="7" max="7" width="13.85546875" bestFit="1" customWidth="1"/>
    <col min="8" max="8" width="12.7109375" bestFit="1" customWidth="1"/>
  </cols>
  <sheetData>
    <row r="2" spans="1:8" x14ac:dyDescent="0.25">
      <c r="F2" t="s">
        <v>0</v>
      </c>
      <c r="G2">
        <v>500</v>
      </c>
    </row>
    <row r="3" spans="1:8" x14ac:dyDescent="0.25">
      <c r="F3" t="s">
        <v>1</v>
      </c>
      <c r="G3">
        <v>40</v>
      </c>
    </row>
    <row r="4" spans="1:8" x14ac:dyDescent="0.25">
      <c r="F4" t="s">
        <v>2</v>
      </c>
      <c r="G4">
        <v>60</v>
      </c>
    </row>
    <row r="7" spans="1:8" x14ac:dyDescent="0.25">
      <c r="F7" s="7" t="s">
        <v>3</v>
      </c>
      <c r="G7" s="7" t="s">
        <v>1</v>
      </c>
      <c r="H7" s="7" t="s">
        <v>2</v>
      </c>
    </row>
    <row r="8" spans="1:8" x14ac:dyDescent="0.25">
      <c r="F8" s="7" t="s">
        <v>4</v>
      </c>
      <c r="G8" s="9">
        <v>0.5</v>
      </c>
      <c r="H8" s="9">
        <v>0.3</v>
      </c>
    </row>
    <row r="9" spans="1:8" x14ac:dyDescent="0.25">
      <c r="F9" s="7" t="s">
        <v>5</v>
      </c>
      <c r="G9" s="9">
        <v>0.3</v>
      </c>
      <c r="H9" s="9">
        <v>0.4</v>
      </c>
    </row>
    <row r="10" spans="1:8" x14ac:dyDescent="0.25">
      <c r="A10" s="1"/>
      <c r="B10" s="1" t="s">
        <v>19</v>
      </c>
      <c r="C10" s="1" t="s">
        <v>20</v>
      </c>
      <c r="F10" s="7" t="s">
        <v>6</v>
      </c>
      <c r="G10" s="9">
        <v>0.4</v>
      </c>
      <c r="H10" s="9">
        <v>0.2</v>
      </c>
    </row>
    <row r="11" spans="1:8" x14ac:dyDescent="0.25">
      <c r="A11" s="1" t="s">
        <v>18</v>
      </c>
      <c r="B11" s="5">
        <f>G8*$G$3*G13</f>
        <v>8000</v>
      </c>
      <c r="C11" s="5">
        <f>$G$4*H8*G13</f>
        <v>7200</v>
      </c>
    </row>
    <row r="12" spans="1:8" x14ac:dyDescent="0.25">
      <c r="A12" s="1" t="s">
        <v>5</v>
      </c>
      <c r="B12" s="5">
        <f>G9*$G$3*G14</f>
        <v>2400</v>
      </c>
      <c r="C12" s="5">
        <f>$G$4*H9*G14</f>
        <v>4800</v>
      </c>
      <c r="F12" s="14" t="s">
        <v>7</v>
      </c>
      <c r="G12" s="14"/>
    </row>
    <row r="13" spans="1:8" x14ac:dyDescent="0.25">
      <c r="A13" s="1" t="s">
        <v>10</v>
      </c>
      <c r="B13" s="5">
        <f>G10*$G$3*G15</f>
        <v>2080</v>
      </c>
      <c r="C13" s="5">
        <f>$G$4*H10*G15</f>
        <v>1560</v>
      </c>
      <c r="F13" s="1" t="s">
        <v>4</v>
      </c>
      <c r="G13" s="2">
        <v>400</v>
      </c>
    </row>
    <row r="14" spans="1:8" x14ac:dyDescent="0.25">
      <c r="A14" s="10" t="s">
        <v>13</v>
      </c>
      <c r="B14" s="11">
        <f>SUM(B11:B13)</f>
        <v>12480</v>
      </c>
      <c r="C14" s="11">
        <f>SUM(C11:C13)</f>
        <v>13560</v>
      </c>
      <c r="F14" s="1" t="s">
        <v>5</v>
      </c>
      <c r="G14" s="2">
        <v>200</v>
      </c>
    </row>
    <row r="15" spans="1:8" x14ac:dyDescent="0.25">
      <c r="F15" s="1" t="s">
        <v>10</v>
      </c>
      <c r="G15" s="2">
        <v>130</v>
      </c>
    </row>
    <row r="16" spans="1:8" x14ac:dyDescent="0.25">
      <c r="F16" s="3" t="s">
        <v>12</v>
      </c>
      <c r="G16" s="4">
        <f>SUM(G13:G15)</f>
        <v>730</v>
      </c>
    </row>
    <row r="19" spans="1:7" x14ac:dyDescent="0.25">
      <c r="A19" s="13" t="s">
        <v>14</v>
      </c>
      <c r="B19" s="13"/>
    </row>
    <row r="20" spans="1:7" x14ac:dyDescent="0.25">
      <c r="A20" s="1" t="s">
        <v>11</v>
      </c>
      <c r="B20" s="5">
        <v>355000</v>
      </c>
      <c r="F20" s="14" t="s">
        <v>8</v>
      </c>
      <c r="G20" s="14"/>
    </row>
    <row r="21" spans="1:7" x14ac:dyDescent="0.25">
      <c r="A21" s="6" t="s">
        <v>16</v>
      </c>
      <c r="B21" s="5">
        <v>12480</v>
      </c>
      <c r="F21" s="1" t="s">
        <v>9</v>
      </c>
      <c r="G21" s="2">
        <v>190000</v>
      </c>
    </row>
    <row r="22" spans="1:7" x14ac:dyDescent="0.25">
      <c r="A22" s="6" t="s">
        <v>15</v>
      </c>
      <c r="B22" s="5">
        <v>-13560</v>
      </c>
      <c r="F22" s="1" t="s">
        <v>5</v>
      </c>
      <c r="G22" s="2">
        <v>100000</v>
      </c>
    </row>
    <row r="23" spans="1:7" x14ac:dyDescent="0.25">
      <c r="A23" s="7" t="s">
        <v>21</v>
      </c>
      <c r="B23" s="8">
        <f>SUM(B20:B22)</f>
        <v>353920</v>
      </c>
      <c r="F23" s="1" t="s">
        <v>10</v>
      </c>
      <c r="G23" s="2">
        <v>65000</v>
      </c>
    </row>
    <row r="24" spans="1:7" x14ac:dyDescent="0.25">
      <c r="A24" s="1" t="s">
        <v>17</v>
      </c>
      <c r="B24" s="5">
        <f>B23/500</f>
        <v>707.84</v>
      </c>
      <c r="G24" s="12">
        <f>+SUM(G21:G23)</f>
        <v>355000</v>
      </c>
    </row>
  </sheetData>
  <mergeCells count="3">
    <mergeCell ref="A19:B19"/>
    <mergeCell ref="F12:G12"/>
    <mergeCell ref="F20:G20"/>
  </mergeCells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2019-05-12T14:51:11Z</dcterms:created>
  <dcterms:modified xsi:type="dcterms:W3CDTF">2021-11-20T16:59:08Z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8d195f01-8a1d-469f-8247-5fbd340aeb38</vt:lpwstr>
  </property>
</Properties>
</file>