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filterPrivacy="1" codeName="ThisWorkbook" defaultThemeVersion="166925"/>
  <xr:revisionPtr revIDLastSave="0" documentId="8_{716A4F84-575C-4009-9391-8D7EE7FDBC9C}" xr6:coauthVersionLast="36" xr6:coauthVersionMax="36" xr10:uidLastSave="{00000000-0000-0000-0000-000000000000}"/>
  <bookViews>
    <workbookView xWindow="-120" yWindow="-120" windowWidth="28890" windowHeight="16110" tabRatio="927" xr2:uid="{00000000-000D-0000-FFFF-FFFF00000000}"/>
  </bookViews>
  <sheets>
    <sheet name="Commencer" sheetId="2" r:id="rId1"/>
    <sheet name="Informations de base" sheetId="19" r:id="rId2"/>
    <sheet name="Introduction aux fonctions" sheetId="16" r:id="rId3"/>
    <sheet name="MOYENNE" sheetId="1" r:id="rId4"/>
    <sheet name="MIN et MAX" sheetId="11" r:id="rId5"/>
    <sheet name="Date et heure" sheetId="10" r:id="rId6"/>
    <sheet name="Combiner texte et nombres" sheetId="15" r:id="rId7"/>
    <sheet name="Instructions SI" sheetId="13" r:id="rId8"/>
    <sheet name="RECHERCHEV" sheetId="9" r:id="rId9"/>
    <sheet name="Fonctions conditionnelles" sheetId="7" r:id="rId10"/>
    <sheet name="Assistant Fonction" sheetId="20" r:id="rId11"/>
    <sheet name="Erreurs dans les formules" sheetId="21" r:id="rId12"/>
    <sheet name="En savoir plus" sheetId="17" r:id="rId13"/>
  </sheets>
  <definedNames>
    <definedName name="_xlnm._FilterDatabase" localSheetId="9" hidden="1">'Fonctions conditionnelles'!$F$2:$H$14</definedName>
    <definedName name="_xlnm._FilterDatabase" localSheetId="1" hidden="1">'Informations de base'!$P$9:$Q$10</definedName>
    <definedName name="Articles" localSheetId="2">'Introduction aux fonctions'!$C$9:$D$14</definedName>
    <definedName name="AutresArticles" localSheetId="2">'Introduction aux fonctions'!$C$44:$D$48</definedName>
    <definedName name="AutresFruits" localSheetId="2">'Introduction aux fonctions'!$C$34:$D$39</definedName>
    <definedName name="Bananes">tbl_TypeFruit6[Bananes]</definedName>
    <definedName name="BonusSupplémentaire" localSheetId="2">'Introduction aux fonctions'!$F$9:$G$14</definedName>
    <definedName name="BonusSupplémentaireSOMME" localSheetId="2">'Introduction aux fonctions'!$F$9:$G$14</definedName>
    <definedName name="Citrons">tbl_TypeFruit5[Citrons]</definedName>
    <definedName name="_xlnm.Extract" localSheetId="9">'Fonctions conditionnelles'!$AB$2</definedName>
    <definedName name="Frais_de_port">1.25</definedName>
    <definedName name="Fruits" localSheetId="2">'Introduction aux fonctions'!$C$2:$D$6</definedName>
    <definedName name="grp_AccoladeVisite">"shp_BraceBottom,txt_WalkMeBrace,shp_BraceLeft"</definedName>
    <definedName name="grp_FlèchesVisite">"shp_ArrowCurved,txt_WalkMeArrows,shp_ArrowStraight"</definedName>
    <definedName name="lst_Fruits">tbl_Fruits[Fruits]</definedName>
    <definedName name="lst_TypeFruit">tbl_TypeFruit[Pommes]</definedName>
    <definedName name="Oranges">tbl_TypeFruit4[Oranges]</definedName>
    <definedName name="Pommes">tbl_TypeFruit[Pommes]</definedName>
    <definedName name="TaxeVente">0.0825</definedName>
    <definedName name="Total" localSheetId="2">'Introduction aux fonctions'!$D$50:$D$51</definedName>
    <definedName name="Viande" localSheetId="2">'Introduction aux fonctions'!$F$2:$G$6</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0" l="1"/>
  <c r="A21" i="7" l="1"/>
  <c r="A3" i="9" l="1"/>
  <c r="A25" i="7"/>
  <c r="A9" i="7"/>
  <c r="A4" i="7"/>
  <c r="F29" i="13" l="1"/>
  <c r="F28" i="13"/>
  <c r="D12" i="13"/>
  <c r="E106" i="7" l="1"/>
  <c r="D36" i="10" l="1"/>
  <c r="A38" i="7"/>
  <c r="D10" i="20"/>
  <c r="G51" i="16"/>
  <c r="D7" i="16"/>
  <c r="G7" i="19"/>
  <c r="D8" i="10"/>
  <c r="D9" i="21"/>
  <c r="J43" i="19"/>
  <c r="F35" i="13"/>
  <c r="G6" i="19"/>
  <c r="G5" i="19"/>
  <c r="G4" i="19"/>
  <c r="G3" i="19"/>
  <c r="G43" i="9"/>
  <c r="D43" i="9"/>
  <c r="F3" i="15"/>
  <c r="E3" i="15"/>
  <c r="H64" i="7"/>
  <c r="D64" i="7"/>
  <c r="D123" i="7"/>
  <c r="D51" i="16"/>
  <c r="G15" i="11"/>
  <c r="D39" i="16"/>
  <c r="D29" i="15"/>
  <c r="C37" i="15" s="1"/>
  <c r="D28" i="15"/>
  <c r="C36" i="15" s="1"/>
  <c r="D11" i="10"/>
  <c r="E31" i="13"/>
  <c r="D36" i="21"/>
  <c r="C33" i="15" l="1"/>
  <c r="C32" i="15"/>
  <c r="F31" i="13"/>
  <c r="F33" i="13" s="1"/>
  <c r="F37" i="13" s="1"/>
</calcChain>
</file>

<file path=xl/sharedStrings.xml><?xml version="1.0" encoding="utf-8"?>
<sst xmlns="http://schemas.openxmlformats.org/spreadsheetml/2006/main" count="620" uniqueCount="297">
  <si>
    <t>Se familiariser avec les formules</t>
  </si>
  <si>
    <t>En quelques étapes, vous serez en mesure de créer des formules et des fonctions dans Excel, le tableur le plus puissant au monde.</t>
  </si>
  <si>
    <t>Pour revenir au début, appuyez sur CTRL+ORIGINE. Pour commencer la visite, appuyez sur CTRL+PAGE SUIVANTE.</t>
  </si>
  <si>
    <t>Informations de base : faire des maths avec Excel</t>
  </si>
  <si>
    <t xml:space="preserve">Dans Excel, vous pouvez additionner, soustraire, multiplier et diviser sans utiliser la moindre fonction intégrée. Il vous suffit d’utiliser quelques opérateurs de base : +, -, *, /. Toutes les formules commencent par un signe égal (=).
</t>
  </si>
  <si>
    <t xml:space="preserve">Pour additionner, sélectionnez la cellule F3, entrez =C3+C4, puis appuyez sur la touche Entrée. 
</t>
  </si>
  <si>
    <t xml:space="preserve">Pour soustraire, sélectionnez la cellule F4, entrez =C3-C4, puis appuyez sur la touche Entrée. </t>
  </si>
  <si>
    <t xml:space="preserve">Pour multiplier, sélectionnez la cellule F5, entrez =C3*C4, puis appuyez sur la touche Entrée.
</t>
  </si>
  <si>
    <t xml:space="preserve">Pour diviser, sélectionnez la cellule F6, entrez =C3/C4, puis appuyez sur la touche Entrée.
</t>
  </si>
  <si>
    <t>Essayez ça : modifiez les chiffres des cellules C3 et C4, et vous verrez que les résultats de la formule changent automatiquement.</t>
  </si>
  <si>
    <t>BONUS SUPPLÉMENTAIRE : Pour élever une valeur à une puissance, utilisez le symbole accent circonflexe (^), par exemple, =A1^A2. Pour entrer ce symbole, appuyez sur ^+Espace. Dans la cellule F7, entrez =C3^C4.</t>
  </si>
  <si>
    <t>Poursuivez votre lecture pour plus d’informations</t>
  </si>
  <si>
    <t>Étape suivante</t>
  </si>
  <si>
    <t>Informations complémentaires sur les formules, les cellules et les plages</t>
  </si>
  <si>
    <t xml:space="preserve">Excel est composé de cellules individuelles regroupées en lignes et en colonnes. Les lignes sont numérotées, et les colonnes sont représentées par des lettres. Plus d’un million de lignes et 16 000 colonnes sont disponibles, et vous pouvez insérer des formules dans chacune d’entre elles. 
</t>
  </si>
  <si>
    <t xml:space="preserve">Les formules peuvent contenir des références de cellule, des plages de références de cellule, des opérateurs et des constantes. Les exemples suivants correspondent tous à des formules :
=A1+B1
=10+20
=SOMME(A1:A10)
</t>
  </si>
  <si>
    <t xml:space="preserve">Dans le troisième exemple ci-dessus, vous pouvez constater que nous avons utilisé la fonction SOMME. Une fonction est une commande prédéfinie qui, à partir d’une ou plusieurs valeurs, effectue un calcul et renvoie un résultat. Par exemple, la fonction SOMME additionne les références ou plages de cellules que vous spécifiez. Dans cet exemple, elle additionne les cellules A1 à A10. Excel propose plus de 400 fonctions, que vous pouvez explorer sous l’onglet Formules.
</t>
  </si>
  <si>
    <t xml:space="preserve">Les formules qui incluent des fonctions commencent par un signe égal, suivi du nom de la fonction, puis de ses arguments (valeurs utilisées par une fonction pour effectuer un calcul) entre parenthèses. 
</t>
  </si>
  <si>
    <t xml:space="preserve">Pour confirmer une formule, appuyez sur la touche Entrée. La formule effectue alors le calcul et le résultat s’affiche dans la cellule. Pour voir la formule proprement dite, consultez la barre de formule située sous le ruban, ou appuyez sur la touche F2 pour passer en mode Modifier afin d’afficher la formule dans la cellule. Appuyez de nouveau sur la touche Entrée pour finaliser la formule et calculer le résultat.
</t>
  </si>
  <si>
    <t>Explications sur les formules</t>
  </si>
  <si>
    <t>=SOMME(A1:A10) est une formule, dans laquelle SOMME est le nom de la fonction, les parenthèses ouvrante et fermante contiennent les arguments de la formule, et A1:A10 est la plage de cellules de la fonction.</t>
  </si>
  <si>
    <t xml:space="preserve">BON À SAVOIR : Les constantes sont des valeurs que vous entrez dans des cellules ou dans des formules. Même si =10+20 permet d’effectuer le même calcul que =A1+B1, nous vous déconseillons d’utiliser des constantes. Pourquoi ? Parce qu’une constante n’est pas facile à voir sans rechercher et sélectionner la cellule correspondante. Cela peut rendre les modifications ultérieures difficiles. Il est préférable de placer vos constantes dans des cellules, où elles peuvent facilement être ajustées et référencées dans vos formules.
Par exemple : sélectionnez la cellule jaune comportant le nombre 12 ci-dessous. Vous pouvez constater que nous avons utilisé la fonction SOMME suivie d’une plage de cellules. Nous n’avons pas directement entré « 4 » ou « 8 » dans la formule. 
</t>
  </si>
  <si>
    <t>Précédent</t>
  </si>
  <si>
    <t>Suivant</t>
  </si>
  <si>
    <t>Plus d’informations sur le web</t>
  </si>
  <si>
    <t>Utiliser Excel comme calculatrice</t>
  </si>
  <si>
    <t>Vue d’ensemble des formules dans Excel</t>
  </si>
  <si>
    <t xml:space="preserve">Fonctions Excel (par catégorie) </t>
  </si>
  <si>
    <t>Fonctions Excel (par ordre alphabétique) </t>
  </si>
  <si>
    <t>Formation en ligne gratuite sur Excel</t>
  </si>
  <si>
    <t>Chiffres à utiliser :</t>
  </si>
  <si>
    <t>Opération :</t>
  </si>
  <si>
    <t xml:space="preserve">Addition (+) </t>
  </si>
  <si>
    <t xml:space="preserve">Soustraction (-) </t>
  </si>
  <si>
    <t xml:space="preserve">Multiplication (*) </t>
  </si>
  <si>
    <t xml:space="preserve">Division (/) </t>
  </si>
  <si>
    <t xml:space="preserve">Puissance (^) </t>
  </si>
  <si>
    <t>Formules :</t>
  </si>
  <si>
    <t>Réponses :</t>
  </si>
  <si>
    <t>Valeurs</t>
  </si>
  <si>
    <t>Introduction aux fonctions</t>
  </si>
  <si>
    <t>Les fonctions vous permettent d’effectuer différentes actions, comme des opérations mathématiques, des recherches de valeurs ou même des calculs de dates et d’heures. Nous allons essayer différentes méthodes pour additionner des valeurs avec la fonction SOMME.</t>
  </si>
  <si>
    <t xml:space="preserve">Sous la colonne Quantité du tableau Fruits (cellule D7), entrez =SOMME(D3:D6). Ou entrez =SOMME(, sélectionnez cette plage avec la souris et appuyez sur la touche Entrée. La formule additionne les valeurs des cellules D3, D4, D5 et D6. Vous obtenez le résultat suivant : 170.
</t>
  </si>
  <si>
    <t xml:space="preserve">Essayons maintenant la fonctionnalité Somme automatique. Sélectionnez la cellule G7 du tableau Viande, puis accédez à Formules &gt; Somme automatique &gt; et sélectionnez SOMME. Excel entre automatiquement la formule pour vous. Appuyez sur la touche Entrée pour confirmer. La fonctionnalité Somme automatique contient les fonctions les plus courantes.
</t>
  </si>
  <si>
    <t>Vous pouvez aussi utiliser un raccourci clavier. Sélectionnez la cellule D15, puis appuyez sur Alt = et sur Entrée. La fonction SOMME est automatiquement entrée.</t>
  </si>
  <si>
    <t>BONUS SUPPLÉMENTAIRE
Utilisez la fonction NB avec l’une des méthodes que vous avez déjà essayées. La fonction NB compte le nombre de cellules d’une plage qui contient des nombres.</t>
  </si>
  <si>
    <t>Informations complémentaires sur les fonctions</t>
  </si>
  <si>
    <t>Accédez à l’onglet Formules et parcourez la Bibliothèque de fonctions, dans laquelle les fonctions sont répertoriées par catégorie (Texte, Date et heure, etc.). Insérer une fonction vous permet de rechercher des fonctions par nom et de lancer un Assistant pour vous aider à créer votre formule. 
Lorsque vous commencez à entrer un nom de fonction après avoir appuyé sur =, Excel lance la fonctionnalité IntelliSense, qui répertorie toutes les fonctions commençant par les lettres que vous tapez. Dès que vous voyez la fonction souhaitée, appuyez sur Tab et Excel entrera automatiquement le nom complet de la fonction ainsi que la parenthèse ouvrante. Excel affichera également les arguments obligatoires et facultatifs. 
Examinons maintenant l’anatomie de quelques fonctions. La structure de la fonction SOMME est la suivante :</t>
  </si>
  <si>
    <t xml:space="preserve">Si la fonction SOMME pouvait parler, elle dirait ceci : renvoyer la somme de toutes les valeurs des cellules D35 à D38 et toutes celles de la colonne H. SOMME est le nom de la fonction, D35:D38 est l’argument de la première plage, qui est presque toujours obligatoire, et H:H est l’argument de la deuxième plage, les deux plages étant séparées par une virgule. Essayons à présent une formule qui ne nécessite aucun argument.
</t>
  </si>
  <si>
    <t>La fonction AUJOURDHUI renvoie la date du jour. Elle se met automatiquement à jour dès qu’Excel procède à un nouveau calcul.</t>
  </si>
  <si>
    <t xml:space="preserve">ESSAYEZ ÇA
Sélectionnez ces cellules. Puis, dans le coin inférieur droit de la fenêtre Excel, recherchez SOMME : 170 sur la barre inférieure. Il s’agit de la barre d’état, qui vous permet de trouver rapidement un total ainsi que d’autres informations sur une cellule ou une plage sélectionnée. </t>
  </si>
  <si>
    <t xml:space="preserve">DÉTAIL IMPORTANT
Double-cliquez sur cette cellule. Vous pouvez voir le 100 à la fin. Bien qu’il soit possible de placer des nombres dans une formule de ce type, cela est déconseillé sauf nécessité absolue. Il s’agit d’une constante, et il est facile d’oublier qu’elle est là. Nous vous recommandons plutôt de faire référence à une autre cellule (par exemple, la cellule F51). En effet, celle-ci est facilement identifiable et n’est pas dissimulée dans une formule. </t>
  </si>
  <si>
    <t>À propos de la fonction SOMME</t>
  </si>
  <si>
    <t>Utiliser Somme automatique pour additionner des nombres</t>
  </si>
  <si>
    <t>À propos de la fonction NB</t>
  </si>
  <si>
    <t>Retour au début</t>
  </si>
  <si>
    <t>Fruits</t>
  </si>
  <si>
    <t>Pommes</t>
  </si>
  <si>
    <t>Oranges</t>
  </si>
  <si>
    <t>Bananes</t>
  </si>
  <si>
    <t>Citrons</t>
  </si>
  <si>
    <t xml:space="preserve">SOMME &gt; </t>
  </si>
  <si>
    <t>Article</t>
  </si>
  <si>
    <t>Pain</t>
  </si>
  <si>
    <t>Beignets</t>
  </si>
  <si>
    <t>Cookies</t>
  </si>
  <si>
    <t>Gâteaux</t>
  </si>
  <si>
    <t>Tartes</t>
  </si>
  <si>
    <t>Voitures</t>
  </si>
  <si>
    <t>Camions</t>
  </si>
  <si>
    <t>Vélos</t>
  </si>
  <si>
    <t>Patins</t>
  </si>
  <si>
    <t>Quantité</t>
  </si>
  <si>
    <t>Total :</t>
  </si>
  <si>
    <t>Viande</t>
  </si>
  <si>
    <t>Bœuf</t>
  </si>
  <si>
    <t>Poulet</t>
  </si>
  <si>
    <t>Porc</t>
  </si>
  <si>
    <t>Poisson</t>
  </si>
  <si>
    <t>NB &gt;</t>
  </si>
  <si>
    <t>Valeur supplémentaire</t>
  </si>
  <si>
    <t>Nouveau Total</t>
  </si>
  <si>
    <t>Fonction MOYENNE</t>
  </si>
  <si>
    <r>
      <t xml:space="preserve">Utilisez la fonction </t>
    </r>
    <r>
      <rPr>
        <b/>
        <sz val="11"/>
        <color theme="0"/>
        <rFont val="Calibri"/>
        <family val="2"/>
      </rPr>
      <t>MOYENNE</t>
    </r>
    <r>
      <rPr>
        <sz val="11"/>
        <color theme="0"/>
        <rFont val="Calibri"/>
        <family val="2"/>
      </rPr>
      <t xml:space="preserve"> pour obtenir la moyenne des nombres d’une plage de cellules.</t>
    </r>
  </si>
  <si>
    <r>
      <t xml:space="preserve">Sélectionnez la cellule D7, puis utilisez </t>
    </r>
    <r>
      <rPr>
        <b/>
        <sz val="11"/>
        <color theme="0"/>
        <rFont val="Calibri"/>
        <family val="2"/>
      </rPr>
      <t>Somme automatique</t>
    </r>
    <r>
      <rPr>
        <sz val="11"/>
        <color theme="0"/>
        <rFont val="Calibri"/>
        <family val="2"/>
      </rPr>
      <t xml:space="preserve"> pour ajouter une fonction </t>
    </r>
    <r>
      <rPr>
        <b/>
        <sz val="11"/>
        <color theme="0"/>
        <rFont val="Calibri"/>
        <family val="2"/>
      </rPr>
      <t>MOYENNE</t>
    </r>
    <r>
      <rPr>
        <sz val="11"/>
        <color theme="0"/>
        <rFont val="Calibri"/>
        <family val="2"/>
      </rPr>
      <t>.</t>
    </r>
  </si>
  <si>
    <r>
      <t xml:space="preserve">Sélectionnez maintenant la cellule G7, et entrez une fonction </t>
    </r>
    <r>
      <rPr>
        <b/>
        <sz val="11"/>
        <color theme="0"/>
        <rFont val="Calibri"/>
        <family val="2"/>
      </rPr>
      <t>MOYENNE</t>
    </r>
    <r>
      <rPr>
        <sz val="11"/>
        <color theme="0"/>
        <rFont val="Calibri"/>
        <family val="2"/>
      </rPr>
      <t xml:space="preserve"> en tapant </t>
    </r>
    <r>
      <rPr>
        <b/>
        <sz val="11"/>
        <color theme="0"/>
        <rFont val="Calibri"/>
        <family val="2"/>
      </rPr>
      <t xml:space="preserve">=MOYENNE(G3:G6). </t>
    </r>
  </si>
  <si>
    <r>
      <t xml:space="preserve">À la cellule D15, vous pouvez utiliser </t>
    </r>
    <r>
      <rPr>
        <b/>
        <sz val="11"/>
        <color theme="0"/>
        <rFont val="Calibri"/>
        <family val="2"/>
      </rPr>
      <t>Somme automatique</t>
    </r>
    <r>
      <rPr>
        <sz val="11"/>
        <color theme="0"/>
        <rFont val="Calibri"/>
        <family val="2"/>
      </rPr>
      <t xml:space="preserve"> ou entrer manuellement une autre fonction </t>
    </r>
    <r>
      <rPr>
        <b/>
        <sz val="11"/>
        <color theme="0"/>
        <rFont val="Calibri"/>
        <family val="2"/>
      </rPr>
      <t>MOYENNE</t>
    </r>
    <r>
      <rPr>
        <sz val="11"/>
        <color theme="0"/>
        <rFont val="Calibri"/>
        <family val="2"/>
      </rPr>
      <t xml:space="preserve">. </t>
    </r>
  </si>
  <si>
    <t xml:space="preserve">ESSAYEZ ÇA
Sélectionnez une plage de nombres et consultez la barre d’état pour connaître la moyenne.
</t>
  </si>
  <si>
    <t>Activer la feuille précédente</t>
  </si>
  <si>
    <t>Accéder à la feuille suivante</t>
  </si>
  <si>
    <t xml:space="preserve">BONUS SUPPLÉMENTAIRE
Essayez d’utiliser ici MEDIANE ou MODE. 
MEDIANE renvoie la valeur qui se trouve au centre de l’ensemble de données, tandis que 
MODE renvoie la valeur la plus fréquente.
</t>
  </si>
  <si>
    <t>Liens pour accéder à des informations complémentaires sur le web</t>
  </si>
  <si>
    <t>Sélectionnez ce lien pour accéder sur le web à des informations complémentaires sur la fonction MOYENNE</t>
  </si>
  <si>
    <t>Sélectionnez ce lien pour accéder sur le web à des informations complémentaires sur la fonction MEDIANE</t>
  </si>
  <si>
    <t>Sélectionnez ce lien pour accéder sur le web à des informations complémentaires sur la fonction MODE</t>
  </si>
  <si>
    <t>Sélectionnez ce lien pour accéder sur le web à une formation gratuite sur Excel</t>
  </si>
  <si>
    <t>MOYENNE &gt;</t>
  </si>
  <si>
    <t>Si la fonction SOMME de la cellule D42 pouvait parler, voici ce qu’elle dirait : Additionner les valeurs des cellules D38, D39, D40 et D41.</t>
  </si>
  <si>
    <t>À propos de la fonction SOMME.SI</t>
  </si>
  <si>
    <t>Tourtes</t>
  </si>
  <si>
    <t>Fonctions MIN et MAX</t>
  </si>
  <si>
    <r>
      <t xml:space="preserve">Utilisez la fonction </t>
    </r>
    <r>
      <rPr>
        <b/>
        <sz val="10"/>
        <color theme="0"/>
        <rFont val="Calibri"/>
        <family val="2"/>
        <scheme val="minor"/>
      </rPr>
      <t>MIN</t>
    </r>
    <r>
      <rPr>
        <sz val="10"/>
        <color theme="0"/>
        <rFont val="Calibri"/>
        <family val="2"/>
        <scheme val="minor"/>
      </rPr>
      <t xml:space="preserve"> pour obtenir le nombre minimum d’une plage de cellules.</t>
    </r>
  </si>
  <si>
    <r>
      <t xml:space="preserve">Utilisez la fonction </t>
    </r>
    <r>
      <rPr>
        <b/>
        <sz val="10"/>
        <color theme="0"/>
        <rFont val="Calibri"/>
        <family val="2"/>
        <scheme val="minor"/>
      </rPr>
      <t>MAX</t>
    </r>
    <r>
      <rPr>
        <sz val="10"/>
        <color theme="0"/>
        <rFont val="Calibri"/>
        <family val="2"/>
        <scheme val="minor"/>
      </rPr>
      <t xml:space="preserve"> pour obtenir le nombre maximum d’une plage de cellules.</t>
    </r>
  </si>
  <si>
    <t xml:space="preserve">Sélectionnez la cellule D7, puis utilisez l’Assistant Somme automatique pour ajouter une fonction MIN.
</t>
  </si>
  <si>
    <t xml:space="preserve">À la cellule D15, vous pouvez utiliser l’Assistant Somme automatique ou entrer manuellement une fonction MIN ou MAX. 
</t>
  </si>
  <si>
    <t xml:space="preserve">Plus d’informations sur le web
</t>
  </si>
  <si>
    <t>À propos de la fonction MAX</t>
  </si>
  <si>
    <t>MIN &gt;</t>
  </si>
  <si>
    <t>MIN ou MAX &gt;</t>
  </si>
  <si>
    <t>MAX &gt;</t>
  </si>
  <si>
    <t>Fonctions de date</t>
  </si>
  <si>
    <t>Excel peut vous donner la date actuelle, telle que définie dans les paramètres régionaux de votre ordinateur. Vous pouvez également ajouter et soustraire des dates.</t>
  </si>
  <si>
    <t xml:space="preserve">La fonction AUJOURDHUI renvoie la date du jour. Il s’agit d’une fonction dite « volatile » car elle est quotidiennement mise à jour. Ainsi, en rouvrant votre classeur demain, vous y verrez la date de demain. Dans la cellule D6, entrez =AUJOURDHUI(). 
</t>
  </si>
  <si>
    <t xml:space="preserve">Soustraire des dates : entrez la date de votre prochain anniversaire au format JJ/MM/AA dans la cellule D7 et Excel indiquera le nombre de jours restants dans la cellule D8 en utilisant la formule =D7-D6.
</t>
  </si>
  <si>
    <t xml:space="preserve">Ajouter des dates : supposons que vous voulez connaître la date d’échéance d’une facture ou savoir quand vous devez rendre un livre à la bibliothèque. Vous pouvez ajouter des jours à une date. Dans la cellule D10, entrez un nombre de jours aléatoire. Nous avons entré la formule =D6+D10 dans la cellule D11 pour calculer la date d’échéance à partir d’aujourd'hui.
</t>
  </si>
  <si>
    <t xml:space="preserve">BON À SAVOIR
Pour représenter les dates, Excel compte le nombre de jours écoulés depuis le 1er janvier 1900. Les heures sont exprimées en fractions de journée basées sur le nombre de minutes. Par exemple, 1/01/2017 12:30 est représenté sous la forme suivante : 42736.5208. Si l’heure ou la date apparaissent sous cette forme, vous pouvez appuyer sur Ctrl+1 &gt; Nombre &gt; et sélectionner un format de Date ou d’Heure. </t>
  </si>
  <si>
    <t>Fonctions d’heure</t>
  </si>
  <si>
    <t xml:space="preserve">Excel peut vous donner l’heure actuelle, telle que définie dans les paramètres régionaux de votre ordinateur. Vous pouvez également ajouter ou soustraire des heures. Par exemple, vous pouvez suivre le nombre d’heures de travail hebdomadaires d’un employé pour calculer son salaire et ses heures supplémentaires.
</t>
  </si>
  <si>
    <t xml:space="preserve">Dans la cellule D28, entrez =MAINTENANT(). Cette fonction renvoie l’heure actuelle et se met à jour à chaque calcul d’Excel. Pour changer le format d’heure, accédez à Ctrl+1 &gt; Nombre &gt; Heure &gt; et sélectionnez le format souhaité.
</t>
  </si>
  <si>
    <t xml:space="preserve">Additionner des heures : à la cellule D36, nous avons entré la formule =((D35-D32)-(D34-D33))*24, qui calcule les heures de début et de fin d’un employé, puis soustrait le temps qu’il a pris pour déjeuner. En fin de formule, *24 convertit en heures la fraction de la journée prise en compte par Excel. Mais vous allez devoir sélectionner le format Nombre pour la cellule. Pour ce faire, accédez à Accueil &gt; Format &gt; Cellules (Ctrl+1) &gt; Nombre &gt; Nombre &gt; 2 décimales.
</t>
  </si>
  <si>
    <t>À propos de la fonction AUJOURDHUI</t>
  </si>
  <si>
    <t>À propos de la fonction MAINTENANT</t>
  </si>
  <si>
    <t>À propos de la fonction DATE</t>
  </si>
  <si>
    <t>Date du jour :</t>
  </si>
  <si>
    <t>Votre anniversaire :</t>
  </si>
  <si>
    <t>Jours restants avant votre anniversaire :</t>
  </si>
  <si>
    <t>Délai de grâce (en jours) :</t>
  </si>
  <si>
    <t>Date d’échéance de la facture :</t>
  </si>
  <si>
    <t>Heure actuelle :</t>
  </si>
  <si>
    <t>Heures de travail quotidiennes</t>
  </si>
  <si>
    <t>Heure d’arrivée :</t>
  </si>
  <si>
    <t>Début du déjeuner :</t>
  </si>
  <si>
    <t>Fin du déjeuner :</t>
  </si>
  <si>
    <t>Heure de départ :</t>
  </si>
  <si>
    <t>Nombre total d’heures :</t>
  </si>
  <si>
    <t>Date et heure statiques</t>
  </si>
  <si>
    <t>Date :</t>
  </si>
  <si>
    <t>Heure :</t>
  </si>
  <si>
    <t>Combiner du texte à partir de différentes cellules</t>
  </si>
  <si>
    <t xml:space="preserve">Dans Excel, il est souvent utile de combiner du texte réparti dans des cellules différentes. Cet exemple est très courant : vous disposez de prénoms et de noms que vous souhaitez combiner sous la forme « Prénom, Nom » ou « Nom complet ». Pour ce faire, vous pouvez utiliser le signe esperluette (&amp;).
</t>
  </si>
  <si>
    <t xml:space="preserve">Dans la cellule E3, entrez =D3&amp;C3 pour combiner les noms et prénoms. 
</t>
  </si>
  <si>
    <t xml:space="preserve">Cela dit, la forme DurandNicole n’est pas idéale. Une virgule et un espace doivent être ajoutés. Pour ce faire, nous allons utiliser des guillemets afin de créer une nouvelle chaîne de texte. Cette fois, entrez =D3&amp;", "&amp;C3. La portion &amp;", "&amp; nous permet d’ajouter une virgule et un espace au texte des cellules.
</t>
  </si>
  <si>
    <t xml:space="preserve">Pour créer le nom complet, nous allons combiner le prénom et le nom, mais utiliser un espace sans virgule. Dans la cellule F3, entrez =C3&amp;" "&amp;D3.
</t>
  </si>
  <si>
    <t>Combiner du texte et des nombres</t>
  </si>
  <si>
    <t>Nous allons maintenant utiliser le symbole &amp; pour combiner du texte et des nombres.
Examinez les cellules C28:D29. Comme vous pouvez le constater, la date et l’heure figurent dans des cellules distinctes. Vous pouvez les combiner avec le symbole &amp;, comme dans les cellules C32:C33, mais le résultat ne convient pas. Dans la mesure où Excel n’est pas capable de deviner de quelle façon vous souhaitez afficher les chiffres, il retourne la date au format de base, sous forme de numéros de série. Nous devons explicitement indiquer à Excel comment mettre en forme la portion numérique de la formule afin qu’il l’affiche au format de notre choix dans la chaîne de texte qui en résulte. Pour ce faire, nous allons utiliser la fonction TEXTE et un code de format.</t>
  </si>
  <si>
    <t>À APPROFONDIR
Si vous ne savez pas quel code de format utiliser, vous pouvez utiliser Ctrl+1 &gt; Nombre pour appliquer le format de votre choix à une cellule. Sélectionnez ensuite l’option Personnalisé. Vous pouvez alors copier le code de format affiché dans votre formule.</t>
  </si>
  <si>
    <t>À propos de la fonction TEXTE</t>
  </si>
  <si>
    <t>Prénom</t>
  </si>
  <si>
    <t>Nicole</t>
  </si>
  <si>
    <t>Roger</t>
  </si>
  <si>
    <t>Jean</t>
  </si>
  <si>
    <t>Marie</t>
  </si>
  <si>
    <t>Stéphane</t>
  </si>
  <si>
    <t>Raymond</t>
  </si>
  <si>
    <t>Robert</t>
  </si>
  <si>
    <t>Yvonne</t>
  </si>
  <si>
    <t>Utiliser du texte et des nombres</t>
  </si>
  <si>
    <t>Mise en forme de texte et de nombres</t>
  </si>
  <si>
    <t>Nom</t>
  </si>
  <si>
    <t>Durand</t>
  </si>
  <si>
    <t>Neurisse</t>
  </si>
  <si>
    <t>Michelet</t>
  </si>
  <si>
    <t>Jamet</t>
  </si>
  <si>
    <t>Tessier</t>
  </si>
  <si>
    <t>Normand</t>
  </si>
  <si>
    <t>Troyat</t>
  </si>
  <si>
    <t>Martin</t>
  </si>
  <si>
    <t>Nom, Prénom</t>
  </si>
  <si>
    <t>Nom complet</t>
  </si>
  <si>
    <t>Instructions SI</t>
  </si>
  <si>
    <t>Les instructions SI vous permettent d’établir des comparaisons logiques entre les conditions. Une instruction SI dit généralement ceci : si une condition est vraie, faire telle chose. Sinon, faire autre chose. Les formules peuvent renvoyer du texte, des valeurs ou d’autres calculs.</t>
  </si>
  <si>
    <t xml:space="preserve">Copiez le contenu de la cellule D9 dans la cellule D10. La réponse est FAUX car une orange n’est pas une pomme.
</t>
  </si>
  <si>
    <t xml:space="preserve">Prenons un autre exemple : examinez la cellule D12. Nous y avons entré la formule =SI(C12&lt;100;"Inférieur à 100";"Supérieur ou égal à 100"). Que se passe-t-il si vous entrez un nombre supérieur à 100 dans la cellule C12 ?
</t>
  </si>
  <si>
    <t>DÉTAIL IMPORTANT
Contrairement à d’autres termes employés dans les formules Excel, il n’est pas nécessaire de mettre VRAI et FAUX entre guillemets, et Excel les met automatiquement en majuscules. Il n’est pas non plus nécessaire de mettre les chiffres entre guillemets. Les termes ou expressions ordinaires, tels que Oui ou Non doivent être mis entre guillemets. Par exemple : 
=SI(C9="Pomme";"Oui";"Non")</t>
  </si>
  <si>
    <t>Association de l’instruction SI et d’une autre fonction</t>
  </si>
  <si>
    <t xml:space="preserve">Les instructions SI peuvent également forcer l’exécution de calculs supplémentaires si une condition donnée est remplie. Nous allons ici évaluer une cellule pour déterminer si une taxe doit s’appliquer à la vente, et calculer celle-ci si la condition est vraie.
</t>
  </si>
  <si>
    <t>À la cellule F33, nous avons entré la formule =SI(E33="Oui";F31*TaxVente;0), dans laquelle nous avons configuré TaxeVente en tant que plage nommée avec une valeur de 0,0825. Notre formule dit ceci : si la cellule E33 est égale à Oui, multiplier la cellule F31 par TaxeVente, sinon retourner 0.
Remplacez Oui par Non dans la cellule E33 et vous constaterez que le résultat change.</t>
  </si>
  <si>
    <t xml:space="preserve">Nous avons ensuite ajouté une instruction SI pour calculer les frais de port, si ceux-ci s’appliquent. La cellule F35 contient la formule =SI(E35="Oui";SOMME(D28:D29)*1,25;0). Cette formule signifie ceci : « Si la cellule E35 est Oui, calculer la somme de la colonne Quantité du tableau ci-dessus, puis la multiplier par 1,25, sinon retourner 0 ».
</t>
  </si>
  <si>
    <t xml:space="preserve">Ensuite, dans la formule de la cellule F35, remplacez 1,25 par "Frais de port". Lorsque vous commencez à taper les premières lettres, la fonction de correction automatique d’Excel affiche le terme pour vous. Appuyez alors sur Tab pour entrer ce terme. Il s’agit d’une plage nommée, que nous avons entrée à partir de Formules &gt; Définir un nom. Désormais, si vous souhaitez modifier vos frais de port, il vous suffira de les changer à un seul emplacement, et vous pourrez ensuite réutiliser le terme Frais de port n’importe où dans le classeur.
</t>
  </si>
  <si>
    <t>BON À SAVOIR
Lorsque vous créez une formule, Excel affiche automatiquement des bordures de couleur autour des plages référencées par la formule, et les plages correspondantes apparaissent dans la même couleur au sein de la formule proprement dite. Ces couleurs sont également visibles si vous sélectionnez la cellule F33 et appuyez sur F2 pour modifier la formule.</t>
  </si>
  <si>
    <t xml:space="preserve">CONSEIL D’EXPERT
Les plages nommées vous permettent de définir des termes ou valeurs à un emplacement, puis de les réutiliser à d’autres emplacements du classeur. Pour afficher toutes les plages nommées de ce classeur, accédez à Formules &gt; Gestionnaire de noms. Cliquez ici pour en savoir plus.
</t>
  </si>
  <si>
    <t>À propos de la fonction SI</t>
  </si>
  <si>
    <t>À propos de la fonction SI.CONDITIONS</t>
  </si>
  <si>
    <t>Instructions SI avancées</t>
  </si>
  <si>
    <t>Pomme</t>
  </si>
  <si>
    <t>Orange</t>
  </si>
  <si>
    <t>Machin</t>
  </si>
  <si>
    <t>Bidule</t>
  </si>
  <si>
    <t>Sous-total</t>
  </si>
  <si>
    <t>Taxe de vente ?</t>
  </si>
  <si>
    <t>Frais de port ?</t>
  </si>
  <si>
    <t>Total</t>
  </si>
  <si>
    <t>Coût</t>
  </si>
  <si>
    <t>Oui</t>
  </si>
  <si>
    <t>RECHERCHEV</t>
  </si>
  <si>
    <t xml:space="preserve">RECHERCHEV est l’une des fonctions les plus fréquemment utilisées dans Excel (et l’une de nos préférées). Elle permet de rechercher une valeur dans une colonne située à gauche et, si elle trouve une correspondance, elle renvoie des informations dans une autre colonne située à droite. RECHERCHEV dit ceci :
</t>
  </si>
  <si>
    <t>Que voulez-vous rechercher ?</t>
  </si>
  <si>
    <t>Si vous trouvez ce que vous recherchez, à combien de colonnes sur la droite voulez-vous afficher une valeur ?</t>
  </si>
  <si>
    <t>Où voulez-vous effectuer la recherche ?</t>
  </si>
  <si>
    <t>Souhaitez-vous obtenir une correspondance parfaite ou approximative ?</t>
  </si>
  <si>
    <t>EXPÉRIMENTEZ
Essayez de sélectionner différents éléments dans les listes déroulantes. Vous verrez alors que les cellules de résultat affichent instantanément de nouvelles valeurs.</t>
  </si>
  <si>
    <t>RECHERCHEV et #N/A</t>
  </si>
  <si>
    <t xml:space="preserve">Parfois, la fonction RECHERCHEV ne trouve pas ce que vous recherchez et renvoie une erreur (#N/A). Cette erreur peut être due à l’une des deux causes suivantes : la valeur recherchée n’existe pas ou la cellule de référence ne comporte encore aucune valeur.
</t>
  </si>
  <si>
    <t>DÉTAIL IMPORTANT
La fonction SIERREUR est un gestionnaire d’erreurs global, ce qui signifie qu’elle supprimera toutes les erreurs renvoyées par votre formule. Cela peut entraîner des problèmes si Excel vous envoie une notification pour vous signaler que votre formule contient une erreur légitime qui doit être résolue.
En règle générale, il est préférable de ne pas ajouter de gestionnaires d’erreurs à vos formules tant que vous n’êtes pas absolument certain qu’elles fonctionnent correctement.</t>
  </si>
  <si>
    <t>À propos de la fonction RECHERCHEV</t>
  </si>
  <si>
    <t>À propos des fonctions INDEX/EQUIV</t>
  </si>
  <si>
    <t>À propos de la fonction SIERREUR</t>
  </si>
  <si>
    <t>Utiliser un tableau croisé dynamique pour analyser les données d’une feuille de calcul</t>
  </si>
  <si>
    <t>Pâtisserie</t>
  </si>
  <si>
    <t>Fonctions conditionnelles - SOMME.SI</t>
  </si>
  <si>
    <t>Les fonctions conditionnelles vous permettent d’additionner, de calculer la moyenne, de compter ou d’obtenir les valeurs minimum ou maximum d’une plage par rapport à une condition donnée ou en fonction de critères que vous spécifiez. Par exemple, parmi tous les fruits de la liste, combien correspondent à des pommes ? Ou, combien d’oranges appartiennent au type Floride ?</t>
  </si>
  <si>
    <t>Quelle plage voulez-vous examiner ?</t>
  </si>
  <si>
    <t>Quelle valeur (texte ou nombre) voulez-vous rechercher ?</t>
  </si>
  <si>
    <t>Pour chaque correspondance trouvée, quelle plage voulez-vous additionner ?</t>
  </si>
  <si>
    <t>Quelle plage voulez-vous additionner ?</t>
  </si>
  <si>
    <t>Première plage à examiner pour rechercher des correspondances</t>
  </si>
  <si>
    <t>Critère de la première correspondance</t>
  </si>
  <si>
    <t>Deuxième plage à examiner pour rechercher des correspondances</t>
  </si>
  <si>
    <t>Critère de la deuxième correspondance</t>
  </si>
  <si>
    <t>CONSEIL D’EXPERT
Chacune des cellules Fruits et Type s’accompagne d’une liste déroulante dans laquelle vous pouvez sélectionner différents fruits. Faites un essai et vous verrez que les formules se mettent automatiquement à jour.</t>
  </si>
  <si>
    <t>Fonctions conditionnelles - NB.SI</t>
  </si>
  <si>
    <t>Les fonctions NB.SI et NB.SI.ENS vous permettent de compter les valeurs d’une plage en utilisant le critère de votre choix. Elles sont un peu différentes des autres fonctions SI et SI.CONDITIONS car elles comportent uniquement une plage de critères et un critère. Elles n’évaluent pas une plage pour examiner ensuite une autre plage à synthétiser.</t>
  </si>
  <si>
    <t>Sélectionnez la cellule D64 et entrez =NB.SI(C50:C61;C64). La structure de la fonction NB.SI est la suivante :</t>
  </si>
  <si>
    <t xml:space="preserve">La fonction NB.SI.ENS est identique à SOMME.SI, si ce n’est qu’elle vous permet d’utiliser plusieurs critères. Par exemple, vous pouvez ici effectuer une recherche sur les critères Fruits et Type, et pas seulement sur Fruits. Sélectionnez la cellule H64 et entrez =NB.SI.ENS(F50:F61;F64;G50:G61;G64). La structure de la fonction NB.SI.ENS est la suivante :
</t>
  </si>
  <si>
    <t>Première plage à compter</t>
  </si>
  <si>
    <t>Deuxième plage à compter</t>
  </si>
  <si>
    <t>Autres fonctions conditionnelles</t>
  </si>
  <si>
    <t>SOMME.SI avec un argument de valeur</t>
  </si>
  <si>
    <t>Voici un exemple de fonction SOMME.SI associée à l’opérateur Supérieur à (&gt;) pour trouver toutes les valeurs supérieures à un nombre donné :</t>
  </si>
  <si>
    <t>Additionner certaines valeurs en fonction de ce critère :</t>
  </si>
  <si>
    <t>...et si la valeur est supérieure à 50, l’additionner.
 </t>
  </si>
  <si>
    <t>REMARQUE : si vous utilisez beaucoup de formules conditionnelles, un tableau croisé dynamique peut être une solution plus adaptée. Pour plus d’informations, consultez cet article consacré aux tableaux croisés dynamiques.</t>
  </si>
  <si>
    <t>À propos de la fonction SOMME.SI.ENS</t>
  </si>
  <si>
    <t>À propos de la fonction NB.SI</t>
  </si>
  <si>
    <t>À propos de la fonction NB.SI.ENS</t>
  </si>
  <si>
    <t>À propos de la fonction MOYENNE.SI</t>
  </si>
  <si>
    <t>À propos de la fonction MOYENNE.SI.ENS</t>
  </si>
  <si>
    <t>À propos de la fonction MIN.SI.ENS</t>
  </si>
  <si>
    <t>À propos de la fonction MAX.SI.ENS</t>
  </si>
  <si>
    <t>Créer une liste déroulante</t>
  </si>
  <si>
    <t>SOMME.SI</t>
  </si>
  <si>
    <t>NB.SI</t>
  </si>
  <si>
    <t>Type</t>
  </si>
  <si>
    <t>Fuji</t>
  </si>
  <si>
    <t>Floride</t>
  </si>
  <si>
    <t>Cavendish</t>
  </si>
  <si>
    <t>Rough</t>
  </si>
  <si>
    <t>Honeycrisp</t>
  </si>
  <si>
    <t>Navel</t>
  </si>
  <si>
    <t>Lady Finger</t>
  </si>
  <si>
    <t>Eureka</t>
  </si>
  <si>
    <t>Essayez par vous-même</t>
  </si>
  <si>
    <t>SOMME.SI.ENS</t>
  </si>
  <si>
    <t>NB.SI.ENS</t>
  </si>
  <si>
    <t>Laissez-vous guider par l’Assistant Fonction</t>
  </si>
  <si>
    <t xml:space="preserve">Si vous connaissez le nom de la fonction que vous souhaitez utiliser, mais que vous ne savez pas comment la créer, vous pouvez utiliser l’Assistant Fonction pour vous aider.
</t>
  </si>
  <si>
    <t xml:space="preserve">Sélectionnez la cellule D10, accédez à Formules &gt; Insérer une fonction &gt; entrez RECHERCHEV dans la zone Rechercher une fonction, puis appuyez sur OK. Lorsque RECHERCHEV est en surbrillance, cliquez sur OK, en bas du formulaire. Lorsque vous sélectionnez une fonction dans la liste, Excel affiche sa syntaxe.
</t>
  </si>
  <si>
    <t xml:space="preserve">Entrez ensuite les arguments de la fonction dans leurs zones de texte respectives. À mesure que vous entrez les arguments, Excel les évalue et affiche leur résultat, avec le résultat final en bas du formulaire. À mesure que vous complétez les sections, les critères de chaque argument apparaissent en bas du formulaire. Lorsque vous avez terminé, appuyez sur OK, et Excel entrera automatiquement la formule.
</t>
  </si>
  <si>
    <t>BON À SAVOIR
Vous pouvez entrer manuellement les références de cellule et de plage, ou les sélectionner avec la souris.</t>
  </si>
  <si>
    <t xml:space="preserve">BON À SAVOIR
Lorsque vous entrez la section de chaque argument, la description de l’argument s’affiche en bas du formulaire, au-dessus du résultat de la formule.
</t>
  </si>
  <si>
    <t>Fonctions Excel (par catégorie)</t>
  </si>
  <si>
    <t>Fonctions Excel (par ordre alphabétique)</t>
  </si>
  <si>
    <t>Résoudre les erreurs présentes dans les formules</t>
  </si>
  <si>
    <t xml:space="preserve">Tôt ou tard, vous rencontrerez une formule comportant une erreur (#ErrorName!). Les erreurs sont parfois utiles car elles mettent un problème en évidence, mais elles peuvent aussi être difficiles à résoudre. Heureusement, différentes options permettent de remonter jusqu’à la source de l’erreur pour la corriger.
</t>
  </si>
  <si>
    <t xml:space="preserve">Vérification des erreurs : accédez à Formules &gt; Vérification des erreurs. Une boîte de dialogue s’affiche en indiquant la cause générale de l’erreur. À la cellule D9, l’erreur #N/A est due à l’absence de valeur correspondant à « Pomme ». Pour résoudre cette erreur, vous pouvez utiliser une valeur existante, supprimer l’erreur à l’aide de la fonction SIERREUR, ou l’ignorer sachant qu’elle disparaîtra lorsque vous utiliserez une valeur existante.
</t>
  </si>
  <si>
    <t xml:space="preserve">Cliquez sur Aide sur cette erreur pour ouvrir la rubrique d’aide correspondant à ce message d’erreur. Cliquez sur Afficher les étapes du calcul pour ouvrir la boîte de dialogue Évaluation de formule.
</t>
  </si>
  <si>
    <t xml:space="preserve">Chaque fois que vous cliquez sur Évaluer, Excel examine la formule section par section. Excel ne vous indiquera pas forcément pourquoi l’erreur s’est produite, mais il vous signalera d’où elle vient. À partir de là, consultez la rubrique d’aide pour tenter de déterminer la cause de l’erreur.
</t>
  </si>
  <si>
    <t>EXPÉRIMENTEZ
Quel est le problème ici ? Astuce : l’objectif est d’additionner tous les articles à l’aide de la fonction SOMME.</t>
  </si>
  <si>
    <t xml:space="preserve">BON À SAVOIR
Cliquez sur Options pour définir les règles permettant d’afficher ou d’ignorer les erreurs dans Excel.
</t>
  </si>
  <si>
    <t>Détecter les erreurs dans les formules</t>
  </si>
  <si>
    <t>Comment éviter les formules incorrectes</t>
  </si>
  <si>
    <t>Évaluer une formule imbriquée étape par étape</t>
  </si>
  <si>
    <t>Vous avez d’autres questions sur Excel ?</t>
  </si>
  <si>
    <t>Appuyez sur ALT+Q et tapez ce que vous voulez savoir.</t>
  </si>
  <si>
    <t>Ne vous arrêtez pas là. Excel vous offre d’autres opportunités d’apprentissage :</t>
  </si>
  <si>
    <t xml:space="preserve">LinkedIn Learning : Cours vidéo pour tous les niveaux, de débutant à avancé. Apprenez à votre rythme.
</t>
  </si>
  <si>
    <t xml:space="preserve">Communauté : Posez des questions et communiquez avec d’autres adeptes d’Excel.
</t>
  </si>
  <si>
    <t xml:space="preserve">Quelles sont les autres nouveautés ?
Les abonnés à Office 365 reçoivent des mises à jour et de nouvelles fonctionnalités en continu.
</t>
  </si>
  <si>
    <t>SOMME.SI vous permet d’additionner une plage d’après un critère spécifique recherché dans une autre plage, par exemple le nombre de pommes dont vous disposez. Sélectionnez la cellule D17 et entrez =SOMME.SI(C3:C14;C17;D3:D14). La structure de la fonction SOMME.SI est la suivante :</t>
  </si>
  <si>
    <t xml:space="preserve">Dans la cellule D22, entrez =RECHERCHEV(C22;C17:D20;2;FAUX). Pour l’article Pommes, la bonne réponse est 50. RECHERCHEV a recherché l’article Pommes puis, après l’avoir trouvé, est passé à la colonne de droite et a renvoyé le nombre correspondant.
</t>
  </si>
  <si>
    <t xml:space="preserve">Faites maintenant un essai avec la section Viande, à la cellule G22. Vous devez obtenir la formule suivante : =RECHERCHEV(F22;F17:G20;2;FAUX).
</t>
  </si>
  <si>
    <t xml:space="preserve">Si vous n’êtes pas sûr de l’existence de la valeur recherchée mais que vous souhaitez malgré tout supprimer l’erreur #N/A, vous pouvez utiliser une fonction de gestion d’erreur SIERREUR à la cellule G43 : =SIERREUR(RECHERCHEV(F43;F37:G41;2;FAUX);""). La fonction SIERREUR signifie ceci : si la fonction RECHERCHEV renvoie un résultat valide, l’afficher, sinon ne rien afficher (""). Nous n’avons ici rien affiché (""), mais vous pouvez également utiliser des chiffres (0,1, 2, etc.) ou du texte (par exemple, « La formule est incorrecte »).
</t>
  </si>
  <si>
    <t xml:space="preserve">Si vous savez que la valeur recherchée existe et souhaitez masquer l’erreur lorsque la cellule de recherche est vide, vous pouvez utiliser une instruction SI. Nous allons encapsuler la formule RECHERCHEV de la cellule D43 comme ceci :
=SI(C43="";"";RECHERCHEV(C43;C37:D41;2;FAUX))
Cette formule signifie : si la cellule C43 n’est égale à rien (""), ne rien renvoyer, sinon renvoyer les résultats de la fonction RECHERCHEV. Notez que nous avons ajouté une deuxième parenthèse fermante à la fin de la formule. Celle-ci ferme l’instruction SI.
</t>
  </si>
  <si>
    <t xml:space="preserve">Dans la cellule D9, entrez =SI(C9="Pomme";VRAI;FAUX). La bonne réponse est VRAI. 
</t>
  </si>
  <si>
    <t xml:space="preserve">Dans la cellule C36, entrez =C28&amp;" "&amp;TEXTE(D28;"JJ/MM/AAAA"). JJ/MM/AAAA correspond au code de format français Jour/Mois/Année, par exemple 25/09/2017.
</t>
  </si>
  <si>
    <t>ESSAYEZ ÇA
Les formules sont parfois difficiles à lire, en particulier lorsqu’elles sont longues, mais vous pouvez séparer des portions de celles-ci à l’aide d’espaces, comme dans l’exemple suivant :
=C28 &amp; " " &amp; TEXTE(D28;"JJ/MM/AAAA")</t>
  </si>
  <si>
    <t xml:space="preserve">DÉTAIL IMPORTANT
Si vous n’avez pas encore entré votre date d’anniversaire, vous pouvez utiliser une fonction SI telle que celle-ci pour empêcher Excel d’afficher un nombre négatif : =SI(D7="";"";D7-D6), ce qui signifie « SI D7 n’est égal à rien, ne rien afficher, sinon afficher D7 moins D6 ».
</t>
  </si>
  <si>
    <t xml:space="preserve">BON À SAVOIR
Vous pouvez utiliser MIN ou MAX avec plusieurs plages, ou avec des valeurs pour renvoyer la plus grande ou la plus petite de ces valeurs, par exemple, =MIN(A1:A10;B1:B10) ou =MAX(A1:A10;B1), où B1 contient une valeur seuil, par exemple 10, auquel cas la formule ne renverra jamais un résultat inférieur à 10.
</t>
  </si>
  <si>
    <t>=SOMME(A1:A10;C1:C10) est une formule, dans laquelle SOMME est le nom de la fonction, les parenthèses ouvrante et fermante contiennent les arguments de la formule, et A1:A10;C1:C10 sont les plages de cellules de la fonction séparées par une virgule.</t>
  </si>
  <si>
    <t>=10+20 est une formule, dans laquelle 10 et 20 sont des constantes et le signe + est un opérateur.</t>
  </si>
  <si>
    <t xml:space="preserve">Sélectionnez maintenant la cellule G7 et entrez une fonction MAX en tapant =MAX(G3:G6).
</t>
  </si>
  <si>
    <t>Si cette formule pouvait parler, elle dirait ceci : « Prendre l’Heure d’arrivée et l’Heure de départ, puis soustraire les heures de Début de déjeuner/Fin de déjeuner, et multiplier celles-ci par 24 pour convertir le temps fractionné d’Excel en heures », ou =((Heure de départ-Heure d’arrivée)-(Fin du déjeuner-Début du déjeuner))*24.</t>
  </si>
  <si>
    <t xml:space="preserve">Dans la cellule C37, entrez =C29&amp;" "&amp;TEXTE(D29;"H:MM"). H:MM correspond au code de format français Heures:Minutes, par exemple 13:30.
</t>
  </si>
  <si>
    <t>...Examiner ces cellules...
 </t>
  </si>
  <si>
    <t>ESSAYEZ ÇA
Vous devez obtenir la formule suivante : =RECHERCHEV(C10;C5:D8;2;FAUX).</t>
  </si>
  <si>
    <t xml:space="preserve">SOMME.SI.ENS est identique à SOMME.SI, si ce n’est qu’elle vous permet d’utiliser plusieurs critères. Par exemple, vous pouvez ici effectuer une recherche sur les critères Fruits et Type, et pas seulement sur Fruits. Sélectionnez la cellule H17 et entrez =SOMME.SI.ENS(H3:H14;F3:F14;F17;G3:G14;G17). La structure de la fonction SOMME.SI.ENS est la suivante :
</t>
  </si>
  <si>
    <t>Maintenant que vous connaissez les fonctions SOMME.SI, SOMME.SI.ENS, NB.SI et NB.SI.ENS, vous pouvez essayer d’autres fonctions, telles que MOYENNE.SI, MOYENNE.SI.ENS, MAX.SI.ENS et MIN.SI.ENS. Ces fonctions sont toutes structurées de la même façon. Par conséquent, une fois la formule créée, il vous suffit de remplacer le nom d’une fonction par celui d’une autre fonction. Nous avons créé toutes les formules dont vous aurez besoin pour la cellule E106. Vous pouvez donc les copier/coller, ou essayer de les entrer manuellement pour vous entraîner.
SOMME.SI 	=SOMME.SI(C92:C103;C106;E92:E103) 
SOMME.SI.ENS 	=SOMME.SI.ENS(E92:E103;C92:C103;C106;D92:D103;D106) 
MOYENNE.SI 	=MOYENNE.SI(C92:C103;C106;E92:E103) 
MOYENNE.SI.ENS 	=MOYENNE.SI.ENS(E92:E103;C92:C103;C106;D92:D103;D106)
NB.SI 		=NB.SI(C92:C103;C106)
NB.SI.ENS	 =NB.SI.ENS(C92:C103;C106;D92:D103;D106) 
MAX.SI.ENS 	=MAX.SI.ENS(E92:E103;C92:C103;C10;D92:D103;D106)
MIN.SI.ENS 	=MIN.SI.ENS(E92:E103;C92:C103;C106;D92:D103;D106)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</si>
</sst>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8" formatCode="#,##0.00\ &quot;€&quot;;[Red]\-#,##0.00\ &quot;€&quot;"/>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d/mm/yy;@"/>
    <numFmt numFmtId="167" formatCode="h:mm;@"/>
    <numFmt numFmtId="168" formatCode="h:mm:ss;@"/>
  </numFmts>
  <fonts count="45"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0B744D"/>
      <name val="Calibri"/>
      <family val="2"/>
      <scheme val="minor"/>
    </font>
    <font>
      <sz val="17"/>
      <color theme="0"/>
      <name val="Calibri"/>
      <family val="2"/>
      <scheme val="minor"/>
    </font>
    <font>
      <sz val="11"/>
      <color theme="0"/>
      <name val="Calibri"/>
      <family val="2"/>
      <scheme val="minor"/>
    </font>
    <font>
      <sz val="11"/>
      <color rgb="FF404040"/>
      <name val="Calibri"/>
      <family val="2"/>
      <scheme val="minor"/>
    </font>
    <font>
      <b/>
      <sz val="11"/>
      <color theme="1"/>
      <name val="Calibri"/>
      <family val="2"/>
      <scheme val="minor"/>
    </font>
    <font>
      <sz val="10"/>
      <color theme="0"/>
      <name val="Calibri"/>
      <family val="2"/>
      <scheme val="minor"/>
    </font>
    <font>
      <b/>
      <sz val="10"/>
      <color theme="0"/>
      <name val="Calibri"/>
      <family val="2"/>
      <scheme val="minor"/>
    </font>
    <font>
      <sz val="11"/>
      <color theme="1"/>
      <name val="Calibri"/>
      <family val="2"/>
      <scheme val="minor"/>
    </font>
    <font>
      <sz val="11"/>
      <color theme="0"/>
      <name val="Calibri"/>
      <family val="2"/>
      <scheme val="minor"/>
    </font>
    <font>
      <b/>
      <sz val="14"/>
      <color rgb="FF404040"/>
      <name val="Calibri"/>
      <family val="2"/>
      <scheme val="minor"/>
    </font>
    <font>
      <sz val="11"/>
      <color theme="1"/>
      <name val="Calibri"/>
      <family val="2"/>
    </font>
    <font>
      <sz val="11"/>
      <color theme="0"/>
      <name val="Calibri"/>
      <family val="2"/>
    </font>
    <font>
      <b/>
      <sz val="11"/>
      <color theme="0"/>
      <name val="Calibri"/>
      <family val="2"/>
      <scheme val="minor"/>
    </font>
    <font>
      <sz val="12"/>
      <color theme="1"/>
      <name val="Segoe UI"/>
      <family val="2"/>
    </font>
    <font>
      <sz val="24"/>
      <color theme="1"/>
      <name val="Segoe UI"/>
      <family val="2"/>
    </font>
    <font>
      <u/>
      <sz val="11"/>
      <color theme="10"/>
      <name val="Calibri"/>
      <family val="2"/>
    </font>
    <font>
      <sz val="20"/>
      <color rgb="FF000000"/>
      <name val="Courier New"/>
      <family val="3"/>
    </font>
    <font>
      <sz val="54"/>
      <color theme="0"/>
      <name val="Segoe UI"/>
      <family val="2"/>
    </font>
    <font>
      <sz val="22"/>
      <color rgb="FF3B3838"/>
      <name val="Segoe UI Light"/>
      <family val="2"/>
    </font>
    <font>
      <sz val="11"/>
      <color theme="0"/>
      <name val="Calibri"/>
      <family val="2"/>
      <scheme val="minor"/>
    </font>
    <font>
      <sz val="26"/>
      <color theme="2" tint="-0.749992370372631"/>
      <name val="Calibri"/>
      <family val="2"/>
      <scheme val="minor"/>
    </font>
    <font>
      <sz val="22"/>
      <color rgb="FF3B3838"/>
      <name val="Segoe UI Light"/>
      <family val="2"/>
    </font>
    <font>
      <sz val="11"/>
      <color theme="1"/>
      <name val="Calibri"/>
      <family val="2"/>
      <scheme val="minor"/>
    </font>
    <font>
      <sz val="12"/>
      <color theme="1" tint="0.249977111117893"/>
      <name val="Calibri"/>
      <family val="2"/>
      <scheme val="minor"/>
    </font>
    <font>
      <sz val="11"/>
      <color theme="1"/>
      <name val="Calibri"/>
      <family val="2"/>
    </font>
    <font>
      <b/>
      <sz val="11"/>
      <color theme="4"/>
      <name val="Segoe UI Black"/>
      <family val="2"/>
    </font>
    <font>
      <b/>
      <sz val="11"/>
      <color theme="0"/>
      <name val="Calibri"/>
      <family val="2"/>
    </font>
    <font>
      <u/>
      <sz val="11"/>
      <color theme="1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s>
  <fills count="38">
    <fill>
      <patternFill patternType="none"/>
    </fill>
    <fill>
      <patternFill patternType="gray125"/>
    </fill>
    <fill>
      <patternFill patternType="solid">
        <fgColor rgb="FF217346"/>
        <bgColor indexed="64"/>
      </patternFill>
    </fill>
    <fill>
      <patternFill patternType="solid">
        <fgColor rgb="FF339966"/>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theme="0" tint="-0.1499984740745262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right/>
      <top/>
      <bottom style="medium">
        <color theme="1"/>
      </bottom>
      <diagonal/>
    </border>
    <border>
      <left/>
      <right/>
      <top style="medium">
        <color theme="1"/>
      </top>
      <bottom/>
      <diagonal/>
    </border>
    <border>
      <left/>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style="thin">
        <color rgb="FFB2B2B2"/>
      </right>
      <top style="thin">
        <color rgb="FFB2B2B2"/>
      </top>
      <bottom style="thin">
        <color rgb="FFB2B2B2"/>
      </bottom>
      <diagonal/>
    </border>
    <border>
      <left/>
      <right style="thick">
        <color rgb="FFF4B183"/>
      </right>
      <top style="thick">
        <color rgb="FFF4B183"/>
      </top>
      <bottom style="thick">
        <color rgb="FFF4B183"/>
      </bottom>
      <diagonal/>
    </border>
    <border>
      <left/>
      <right/>
      <top/>
      <bottom style="thin">
        <color theme="0" tint="-0.499984740745262"/>
      </bottom>
      <diagonal/>
    </border>
    <border>
      <left/>
      <right/>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6">
    <xf numFmtId="0" fontId="0" fillId="0" borderId="0"/>
    <xf numFmtId="0" fontId="4" fillId="0" borderId="0" applyFill="0" applyBorder="0">
      <alignment wrapText="1"/>
    </xf>
    <xf numFmtId="0" fontId="1" fillId="0" borderId="0"/>
    <xf numFmtId="0" fontId="5" fillId="2" borderId="0" applyNumberFormat="0" applyProtection="0">
      <alignment horizontal="left" wrapText="1" indent="4"/>
    </xf>
    <xf numFmtId="0" fontId="4" fillId="2" borderId="0" applyNumberFormat="0" applyProtection="0">
      <alignment horizontal="left" wrapText="1" indent="4"/>
    </xf>
    <xf numFmtId="0" fontId="6" fillId="0" borderId="0"/>
    <xf numFmtId="0" fontId="6" fillId="3" borderId="0" applyNumberFormat="0" applyBorder="0" applyProtection="0"/>
    <xf numFmtId="0" fontId="1" fillId="4" borderId="0"/>
    <xf numFmtId="0" fontId="1" fillId="5" borderId="1"/>
    <xf numFmtId="0" fontId="1" fillId="4" borderId="2"/>
    <xf numFmtId="0" fontId="1" fillId="0" borderId="0"/>
    <xf numFmtId="0" fontId="1" fillId="4" borderId="0"/>
    <xf numFmtId="0" fontId="1" fillId="5" borderId="1"/>
    <xf numFmtId="0" fontId="1" fillId="4" borderId="2"/>
    <xf numFmtId="0" fontId="1" fillId="0" borderId="0"/>
    <xf numFmtId="0" fontId="19" fillId="0" borderId="0" applyNumberFormat="0" applyFill="0" applyBorder="0" applyAlignment="0" applyProtection="0"/>
    <xf numFmtId="0" fontId="1" fillId="4" borderId="0"/>
    <xf numFmtId="0" fontId="1" fillId="5" borderId="1"/>
    <xf numFmtId="0" fontId="1" fillId="4" borderId="2"/>
    <xf numFmtId="0" fontId="31" fillId="0" borderId="0" applyNumberForma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44" fontId="14" fillId="0" borderId="0" applyFont="0" applyFill="0" applyBorder="0" applyAlignment="0" applyProtection="0"/>
    <xf numFmtId="42" fontId="14" fillId="0" borderId="0" applyFont="0" applyFill="0" applyBorder="0" applyAlignment="0" applyProtection="0"/>
    <xf numFmtId="9" fontId="14" fillId="0" borderId="0" applyFont="0" applyFill="0" applyBorder="0" applyAlignment="0" applyProtection="0"/>
    <xf numFmtId="0" fontId="32" fillId="0" borderId="0" applyNumberFormat="0" applyFill="0" applyBorder="0" applyAlignment="0" applyProtection="0"/>
    <xf numFmtId="0" fontId="33" fillId="0" borderId="14" applyNumberFormat="0" applyFill="0" applyAlignment="0" applyProtection="0"/>
    <xf numFmtId="0" fontId="34" fillId="0" borderId="15" applyNumberFormat="0" applyFill="0" applyAlignment="0" applyProtection="0"/>
    <xf numFmtId="0" fontId="35" fillId="0" borderId="16" applyNumberFormat="0" applyFill="0" applyAlignment="0" applyProtection="0"/>
    <xf numFmtId="0" fontId="35" fillId="0" borderId="0" applyNumberFormat="0" applyFill="0" applyBorder="0" applyAlignment="0" applyProtection="0"/>
    <xf numFmtId="0" fontId="36" fillId="7" borderId="0" applyNumberFormat="0" applyBorder="0" applyAlignment="0" applyProtection="0"/>
    <xf numFmtId="0" fontId="37" fillId="8" borderId="0" applyNumberFormat="0" applyBorder="0" applyAlignment="0" applyProtection="0"/>
    <xf numFmtId="0" fontId="38" fillId="9" borderId="0" applyNumberFormat="0" applyBorder="0" applyAlignment="0" applyProtection="0"/>
    <xf numFmtId="0" fontId="39" fillId="10" borderId="17" applyNumberFormat="0" applyAlignment="0" applyProtection="0"/>
    <xf numFmtId="0" fontId="40" fillId="11" borderId="18" applyNumberFormat="0" applyAlignment="0" applyProtection="0"/>
    <xf numFmtId="0" fontId="41" fillId="11" borderId="17" applyNumberFormat="0" applyAlignment="0" applyProtection="0"/>
    <xf numFmtId="0" fontId="42" fillId="0" borderId="19" applyNumberFormat="0" applyFill="0" applyAlignment="0" applyProtection="0"/>
    <xf numFmtId="0" fontId="16" fillId="12" borderId="20" applyNumberFormat="0" applyAlignment="0" applyProtection="0"/>
    <xf numFmtId="0" fontId="43" fillId="0" borderId="0" applyNumberFormat="0" applyFill="0" applyBorder="0" applyAlignment="0" applyProtection="0"/>
    <xf numFmtId="0" fontId="14" fillId="13" borderId="1" applyNumberFormat="0" applyFont="0" applyAlignment="0" applyProtection="0"/>
    <xf numFmtId="0" fontId="44" fillId="0" borderId="0" applyNumberFormat="0" applyFill="0" applyBorder="0" applyAlignment="0" applyProtection="0"/>
    <xf numFmtId="0" fontId="8" fillId="0" borderId="21" applyNumberFormat="0" applyFill="0" applyAlignment="0" applyProtection="0"/>
    <xf numFmtId="0" fontId="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cellStyleXfs>
  <cellXfs count="130">
    <xf numFmtId="0" fontId="0" fillId="0" borderId="0" xfId="0"/>
    <xf numFmtId="0" fontId="1" fillId="0" borderId="0" xfId="2"/>
    <xf numFmtId="0" fontId="5" fillId="2" borderId="0" xfId="3">
      <alignment horizontal="left" wrapText="1" indent="4"/>
    </xf>
    <xf numFmtId="0" fontId="4" fillId="2" borderId="0" xfId="4">
      <alignment horizontal="left" wrapText="1" indent="4"/>
    </xf>
    <xf numFmtId="0" fontId="1" fillId="0" borderId="0" xfId="2" applyAlignment="1">
      <alignment horizontal="left"/>
    </xf>
    <xf numFmtId="0" fontId="7" fillId="0" borderId="0" xfId="0" applyFont="1"/>
    <xf numFmtId="0" fontId="7" fillId="0" borderId="0" xfId="0" applyFont="1" applyAlignment="1">
      <alignment horizontal="left" indent="1"/>
    </xf>
    <xf numFmtId="0" fontId="6" fillId="3" borderId="0" xfId="6"/>
    <xf numFmtId="0" fontId="6" fillId="3" borderId="0" xfId="6" applyAlignment="1">
      <alignment horizontal="right"/>
    </xf>
    <xf numFmtId="0" fontId="6" fillId="0" borderId="0" xfId="5"/>
    <xf numFmtId="0" fontId="8" fillId="0" borderId="0" xfId="2" applyFont="1" applyAlignment="1">
      <alignment horizontal="left"/>
    </xf>
    <xf numFmtId="0" fontId="6" fillId="3" borderId="0" xfId="6" applyAlignment="1">
      <alignment horizontal="left"/>
    </xf>
    <xf numFmtId="14" fontId="0" fillId="0" borderId="0" xfId="0" applyNumberFormat="1"/>
    <xf numFmtId="0" fontId="1" fillId="4" borderId="0" xfId="11"/>
    <xf numFmtId="0" fontId="9" fillId="0" borderId="0" xfId="0" applyFont="1"/>
    <xf numFmtId="0" fontId="9" fillId="0" borderId="0" xfId="2" applyFont="1" applyAlignment="1">
      <alignment horizontal="left"/>
    </xf>
    <xf numFmtId="0" fontId="9" fillId="0" borderId="0" xfId="5" applyFont="1"/>
    <xf numFmtId="0" fontId="10" fillId="0" borderId="0" xfId="0" applyFont="1"/>
    <xf numFmtId="0" fontId="11" fillId="0" borderId="0" xfId="2" applyFont="1"/>
    <xf numFmtId="0" fontId="13" fillId="0" borderId="0" xfId="0" applyFont="1"/>
    <xf numFmtId="0" fontId="11" fillId="0" borderId="0" xfId="2" applyFont="1" applyAlignment="1">
      <alignment horizontal="left"/>
    </xf>
    <xf numFmtId="0" fontId="14" fillId="0" borderId="0" xfId="0" applyFont="1"/>
    <xf numFmtId="0" fontId="12" fillId="0" borderId="0" xfId="5" applyFont="1"/>
    <xf numFmtId="0" fontId="8" fillId="0" borderId="0" xfId="2" applyFont="1" applyAlignment="1">
      <alignment horizontal="right"/>
    </xf>
    <xf numFmtId="0" fontId="6" fillId="0" borderId="0" xfId="2" applyFont="1" applyAlignment="1">
      <alignment horizontal="left"/>
    </xf>
    <xf numFmtId="0" fontId="15" fillId="0" borderId="0" xfId="0" applyFont="1"/>
    <xf numFmtId="0" fontId="15" fillId="0" borderId="0" xfId="0" quotePrefix="1" applyFont="1"/>
    <xf numFmtId="0" fontId="15" fillId="0" borderId="0" xfId="0" applyFont="1" applyAlignment="1">
      <alignment wrapText="1"/>
    </xf>
    <xf numFmtId="0" fontId="16" fillId="3" borderId="0" xfId="6" applyFont="1" applyAlignment="1">
      <alignment horizontal="left"/>
    </xf>
    <xf numFmtId="0" fontId="16" fillId="3" borderId="0" xfId="6" applyFont="1" applyAlignment="1">
      <alignment horizontal="right"/>
    </xf>
    <xf numFmtId="0" fontId="0" fillId="0" borderId="0" xfId="0" applyAlignment="1">
      <alignment vertical="center"/>
    </xf>
    <xf numFmtId="0" fontId="16" fillId="3" borderId="0" xfId="6" applyFont="1"/>
    <xf numFmtId="0" fontId="1" fillId="0" borderId="0" xfId="14"/>
    <xf numFmtId="0" fontId="17" fillId="0" borderId="0" xfId="14" applyFont="1"/>
    <xf numFmtId="0" fontId="18" fillId="0" borderId="0" xfId="14" applyFont="1"/>
    <xf numFmtId="0" fontId="18" fillId="0" borderId="0" xfId="14" applyFont="1" applyAlignment="1">
      <alignment vertical="center"/>
    </xf>
    <xf numFmtId="0" fontId="6" fillId="0" borderId="0" xfId="5" applyAlignment="1">
      <alignment wrapText="1"/>
    </xf>
    <xf numFmtId="0" fontId="3" fillId="0" borderId="0" xfId="2" applyFont="1"/>
    <xf numFmtId="0" fontId="3" fillId="0" borderId="0" xfId="2" applyFont="1" applyAlignment="1">
      <alignment horizontal="left"/>
    </xf>
    <xf numFmtId="0" fontId="3" fillId="0" borderId="0" xfId="2" applyFont="1" applyAlignment="1">
      <alignment horizontal="right"/>
    </xf>
    <xf numFmtId="0" fontId="3" fillId="4" borderId="0" xfId="7" applyFont="1"/>
    <xf numFmtId="0" fontId="3" fillId="4" borderId="0" xfId="7" applyFont="1" applyAlignment="1">
      <alignment horizontal="right"/>
    </xf>
    <xf numFmtId="0" fontId="3" fillId="5" borderId="1" xfId="8" applyFont="1" applyAlignment="1">
      <alignment horizontal="right"/>
    </xf>
    <xf numFmtId="0" fontId="7" fillId="0" borderId="0" xfId="0" applyFont="1" applyAlignment="1">
      <alignment horizontal="center"/>
    </xf>
    <xf numFmtId="0" fontId="3" fillId="0" borderId="0" xfId="2" applyFont="1" applyAlignment="1">
      <alignment horizontal="left" indent="1"/>
    </xf>
    <xf numFmtId="0" fontId="7" fillId="0" borderId="0" xfId="0" applyFont="1" applyAlignment="1">
      <alignment horizontal="left" indent="2"/>
    </xf>
    <xf numFmtId="0" fontId="3" fillId="4" borderId="2" xfId="9" applyFont="1"/>
    <xf numFmtId="0" fontId="3" fillId="5" borderId="1" xfId="8" applyFont="1" applyAlignment="1">
      <alignment horizontal="right" vertical="center"/>
    </xf>
    <xf numFmtId="0" fontId="3" fillId="0" borderId="0" xfId="2" applyFont="1" applyAlignment="1">
      <alignment horizontal="center"/>
    </xf>
    <xf numFmtId="0" fontId="3" fillId="0" borderId="0" xfId="2" quotePrefix="1" applyFont="1" applyAlignment="1">
      <alignment horizontal="left"/>
    </xf>
    <xf numFmtId="0" fontId="3" fillId="0" borderId="0" xfId="2" applyFont="1" applyAlignment="1">
      <alignment horizontal="left" indent="2"/>
    </xf>
    <xf numFmtId="0" fontId="3" fillId="0" borderId="0" xfId="10" applyFont="1" applyAlignment="1">
      <alignment horizontal="left" indent="1"/>
    </xf>
    <xf numFmtId="0" fontId="3" fillId="4" borderId="2" xfId="13" applyFont="1"/>
    <xf numFmtId="0" fontId="3" fillId="4" borderId="2" xfId="9" applyFont="1" applyAlignment="1">
      <alignment horizontal="center" vertical="center"/>
    </xf>
    <xf numFmtId="0" fontId="3" fillId="4" borderId="2" xfId="9" applyFont="1" applyAlignment="1">
      <alignment horizontal="left"/>
    </xf>
    <xf numFmtId="0" fontId="1" fillId="5" borderId="1" xfId="8"/>
    <xf numFmtId="0" fontId="0" fillId="0" borderId="3" xfId="0" applyBorder="1" applyAlignment="1">
      <alignment vertical="center"/>
    </xf>
    <xf numFmtId="0" fontId="1" fillId="5" borderId="1" xfId="17"/>
    <xf numFmtId="0" fontId="20" fillId="0" borderId="0" xfId="0" applyFont="1"/>
    <xf numFmtId="0" fontId="1" fillId="4" borderId="0" xfId="16"/>
    <xf numFmtId="0" fontId="19" fillId="0" borderId="0" xfId="15"/>
    <xf numFmtId="0" fontId="21" fillId="2" borderId="0" xfId="27" applyFont="1" applyFill="1" applyBorder="1" applyAlignment="1">
      <alignment horizontal="left" indent="1"/>
    </xf>
    <xf numFmtId="0" fontId="16" fillId="3" borderId="4" xfId="6" applyFont="1" applyBorder="1" applyAlignment="1">
      <alignment horizontal="left" vertical="center"/>
    </xf>
    <xf numFmtId="0" fontId="16" fillId="3" borderId="4" xfId="6" applyFont="1" applyBorder="1" applyAlignment="1">
      <alignment horizontal="right" vertical="center"/>
    </xf>
    <xf numFmtId="0" fontId="0" fillId="6" borderId="4" xfId="0" applyFill="1" applyBorder="1" applyAlignment="1">
      <alignment vertical="center"/>
    </xf>
    <xf numFmtId="0" fontId="22" fillId="0" borderId="0" xfId="0" applyFont="1" applyAlignment="1">
      <alignment horizontal="centerContinuous" vertical="center"/>
    </xf>
    <xf numFmtId="0" fontId="14" fillId="0" borderId="0" xfId="0" applyFont="1" applyAlignment="1">
      <alignment horizontal="centerContinuous"/>
    </xf>
    <xf numFmtId="0" fontId="6" fillId="3" borderId="0" xfId="6" applyAlignment="1">
      <alignment horizontal="center" vertical="center"/>
    </xf>
    <xf numFmtId="0" fontId="24" fillId="0" borderId="0" xfId="10" applyFont="1"/>
    <xf numFmtId="0" fontId="25" fillId="0" borderId="0" xfId="0" applyFont="1" applyAlignment="1">
      <alignment horizontal="centerContinuous" vertical="center"/>
    </xf>
    <xf numFmtId="0" fontId="26" fillId="0" borderId="0" xfId="10" applyFont="1" applyAlignment="1">
      <alignment horizontal="centerContinuous"/>
    </xf>
    <xf numFmtId="0" fontId="26" fillId="0" borderId="0" xfId="10" applyFont="1"/>
    <xf numFmtId="0" fontId="23" fillId="3" borderId="0" xfId="6" applyFont="1"/>
    <xf numFmtId="0" fontId="23" fillId="3" borderId="0" xfId="6" applyFont="1" applyAlignment="1">
      <alignment horizontal="right"/>
    </xf>
    <xf numFmtId="0" fontId="27" fillId="0" borderId="0" xfId="10" applyFont="1"/>
    <xf numFmtId="0" fontId="26" fillId="0" borderId="0" xfId="10" applyFont="1" applyAlignment="1">
      <alignment horizontal="left"/>
    </xf>
    <xf numFmtId="0" fontId="27" fillId="0" borderId="0" xfId="10" applyFont="1" applyAlignment="1">
      <alignment horizontal="left"/>
    </xf>
    <xf numFmtId="0" fontId="28" fillId="0" borderId="0" xfId="0" applyFont="1"/>
    <xf numFmtId="0" fontId="26" fillId="4" borderId="2" xfId="13" applyFont="1"/>
    <xf numFmtId="0" fontId="26" fillId="5" borderId="1" xfId="12" applyFont="1" applyAlignment="1">
      <alignment horizontal="right"/>
    </xf>
    <xf numFmtId="0" fontId="3" fillId="0" borderId="0" xfId="2" applyFont="1" applyAlignment="1">
      <alignment horizontal="centerContinuous"/>
    </xf>
    <xf numFmtId="0" fontId="0" fillId="0" borderId="0" xfId="0" applyAlignment="1">
      <alignment horizontal="centerContinuous"/>
    </xf>
    <xf numFmtId="0" fontId="6" fillId="0" borderId="0" xfId="5" applyAlignment="1">
      <alignment horizontal="centerContinuous"/>
    </xf>
    <xf numFmtId="0" fontId="1" fillId="4" borderId="2" xfId="9"/>
    <xf numFmtId="0" fontId="2" fillId="4" borderId="2" xfId="9" applyFont="1" applyAlignment="1">
      <alignment horizontal="left"/>
    </xf>
    <xf numFmtId="0" fontId="0" fillId="0" borderId="0" xfId="0" applyAlignment="1">
      <alignment horizontal="center" vertical="center"/>
    </xf>
    <xf numFmtId="0" fontId="0" fillId="0" borderId="0" xfId="0" applyAlignment="1">
      <alignment horizontal="centerContinuous" vertical="center"/>
    </xf>
    <xf numFmtId="0" fontId="6" fillId="0" borderId="0" xfId="2" applyFont="1" applyAlignment="1">
      <alignment horizontal="left" wrapText="1"/>
    </xf>
    <xf numFmtId="0" fontId="9" fillId="0" borderId="0" xfId="0" applyFont="1" applyAlignment="1">
      <alignment wrapText="1"/>
    </xf>
    <xf numFmtId="0" fontId="9" fillId="0" borderId="0" xfId="2" applyFont="1" applyAlignment="1">
      <alignment horizontal="left" wrapText="1"/>
    </xf>
    <xf numFmtId="0" fontId="29" fillId="0" borderId="0" xfId="0" applyFont="1"/>
    <xf numFmtId="0" fontId="25" fillId="0" borderId="0" xfId="0" applyFont="1" applyAlignment="1">
      <alignment horizontal="center" vertical="center"/>
    </xf>
    <xf numFmtId="0" fontId="25"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5" borderId="5" xfId="17" applyBorder="1"/>
    <xf numFmtId="0" fontId="1" fillId="4" borderId="6" xfId="16" applyBorder="1" applyAlignment="1">
      <alignment horizontal="left"/>
    </xf>
    <xf numFmtId="0" fontId="1" fillId="4" borderId="6" xfId="7" applyBorder="1"/>
    <xf numFmtId="0" fontId="1" fillId="4" borderId="2" xfId="13"/>
    <xf numFmtId="0" fontId="26" fillId="5" borderId="7" xfId="12" applyFont="1" applyBorder="1"/>
    <xf numFmtId="0" fontId="26" fillId="4" borderId="6" xfId="11" applyFont="1" applyBorder="1"/>
    <xf numFmtId="0" fontId="26" fillId="4" borderId="8" xfId="11" applyFont="1" applyBorder="1"/>
    <xf numFmtId="0" fontId="1" fillId="5" borderId="10" xfId="12" applyBorder="1"/>
    <xf numFmtId="0" fontId="3" fillId="5" borderId="7" xfId="8" applyFont="1" applyBorder="1" applyAlignment="1">
      <alignment horizontal="right"/>
    </xf>
    <xf numFmtId="0" fontId="3" fillId="4" borderId="6" xfId="7" applyFont="1" applyBorder="1"/>
    <xf numFmtId="0" fontId="3" fillId="4" borderId="6" xfId="7" applyFont="1" applyBorder="1" applyAlignment="1">
      <alignment horizontal="right"/>
    </xf>
    <xf numFmtId="0" fontId="3" fillId="4" borderId="6" xfId="7" applyFont="1" applyBorder="1" applyAlignment="1">
      <alignment horizontal="left"/>
    </xf>
    <xf numFmtId="0" fontId="1" fillId="4" borderId="11" xfId="9" applyBorder="1"/>
    <xf numFmtId="0" fontId="1" fillId="5" borderId="10" xfId="8" applyBorder="1"/>
    <xf numFmtId="0" fontId="2" fillId="4" borderId="6" xfId="7" applyFont="1" applyBorder="1"/>
    <xf numFmtId="0" fontId="1" fillId="4" borderId="1" xfId="7" applyBorder="1"/>
    <xf numFmtId="0" fontId="8" fillId="0" borderId="9" xfId="10" applyFont="1" applyBorder="1" applyAlignment="1">
      <alignment horizontal="left"/>
    </xf>
    <xf numFmtId="0" fontId="26" fillId="5" borderId="1" xfId="12" applyFont="1"/>
    <xf numFmtId="0" fontId="6" fillId="0" borderId="0" xfId="10" applyFont="1" applyAlignment="1">
      <alignment horizontal="left" wrapText="1"/>
    </xf>
    <xf numFmtId="0" fontId="6" fillId="0" borderId="0" xfId="0" applyFont="1"/>
    <xf numFmtId="166" fontId="3" fillId="5" borderId="10" xfId="8" applyNumberFormat="1" applyFont="1" applyBorder="1" applyAlignment="1">
      <alignment horizontal="right"/>
    </xf>
    <xf numFmtId="166" fontId="1" fillId="4" borderId="11" xfId="9" applyNumberFormat="1" applyBorder="1"/>
    <xf numFmtId="166" fontId="1" fillId="4" borderId="6" xfId="7" applyNumberFormat="1" applyBorder="1"/>
    <xf numFmtId="167" fontId="1" fillId="4" borderId="6" xfId="7" applyNumberFormat="1" applyBorder="1"/>
    <xf numFmtId="167" fontId="1" fillId="5" borderId="10" xfId="8" applyNumberFormat="1" applyBorder="1"/>
    <xf numFmtId="167" fontId="3" fillId="5" borderId="10" xfId="8" applyNumberFormat="1" applyFont="1" applyBorder="1" applyAlignment="1">
      <alignment horizontal="right"/>
    </xf>
    <xf numFmtId="8" fontId="0" fillId="6" borderId="4" xfId="0" applyNumberFormat="1" applyFill="1" applyBorder="1" applyAlignment="1">
      <alignment vertical="center"/>
    </xf>
    <xf numFmtId="8" fontId="0" fillId="0" borderId="3" xfId="0" applyNumberFormat="1" applyBorder="1" applyAlignment="1">
      <alignment vertical="center"/>
    </xf>
    <xf numFmtId="8" fontId="0" fillId="0" borderId="0" xfId="0" applyNumberFormat="1" applyAlignment="1">
      <alignment vertical="center"/>
    </xf>
    <xf numFmtId="8" fontId="1" fillId="5" borderId="1" xfId="8" applyNumberFormat="1" applyAlignment="1">
      <alignment vertical="center"/>
    </xf>
    <xf numFmtId="168" fontId="3" fillId="5" borderId="10" xfId="8" applyNumberFormat="1" applyFont="1" applyBorder="1" applyAlignment="1">
      <alignment horizontal="right"/>
    </xf>
    <xf numFmtId="0" fontId="16" fillId="3" borderId="0" xfId="6" applyFont="1" applyAlignment="1">
      <alignment horizontal="center"/>
    </xf>
    <xf numFmtId="0" fontId="16" fillId="3" borderId="12" xfId="6" applyFont="1" applyBorder="1" applyAlignment="1">
      <alignment horizontal="center"/>
    </xf>
    <xf numFmtId="0" fontId="16" fillId="3" borderId="13" xfId="6" applyFont="1" applyBorder="1" applyAlignment="1">
      <alignment horizontal="center"/>
    </xf>
    <xf numFmtId="0" fontId="16" fillId="3" borderId="13" xfId="6" applyFont="1" applyBorder="1" applyAlignment="1">
      <alignment horizontal="center" vertical="center"/>
    </xf>
  </cellXfs>
  <cellStyles count="66">
    <cellStyle name="20 % - Accent1" xfId="43" builtinId="30" customBuiltin="1"/>
    <cellStyle name="20 % - Accent2" xfId="47" builtinId="34" customBuiltin="1"/>
    <cellStyle name="20 % - Accent3" xfId="51" builtinId="38" customBuiltin="1"/>
    <cellStyle name="20 % - Accent4" xfId="55" builtinId="42" customBuiltin="1"/>
    <cellStyle name="20 % - Accent5" xfId="59" builtinId="46" customBuiltin="1"/>
    <cellStyle name="20 % - Accent6" xfId="63" builtinId="50" customBuiltin="1"/>
    <cellStyle name="40 % - Accent1" xfId="44" builtinId="31" customBuiltin="1"/>
    <cellStyle name="40 % - Accent2" xfId="48" builtinId="35" customBuiltin="1"/>
    <cellStyle name="40 % - Accent3" xfId="52" builtinId="39" customBuiltin="1"/>
    <cellStyle name="40 % - Accent4" xfId="56" builtinId="43" customBuiltin="1"/>
    <cellStyle name="40 % - Accent5" xfId="60" builtinId="47" customBuiltin="1"/>
    <cellStyle name="40 % - Accent6" xfId="64" builtinId="51" customBuiltin="1"/>
    <cellStyle name="60 % - Accent1" xfId="45" builtinId="32" customBuiltin="1"/>
    <cellStyle name="60 % - Accent2" xfId="49" builtinId="36" customBuiltin="1"/>
    <cellStyle name="60 % - Accent3" xfId="53" builtinId="40" customBuiltin="1"/>
    <cellStyle name="60 % - Accent4" xfId="57" builtinId="44" customBuiltin="1"/>
    <cellStyle name="60 % - Accent5" xfId="61" builtinId="48" customBuiltin="1"/>
    <cellStyle name="60 % - Accent6" xfId="65" builtinId="52" customBuiltin="1"/>
    <cellStyle name="Accent1" xfId="42" builtinId="29" customBuiltin="1"/>
    <cellStyle name="Accent2" xfId="46" builtinId="33" customBuiltin="1"/>
    <cellStyle name="Accent3" xfId="50" builtinId="37" customBuiltin="1"/>
    <cellStyle name="Accent4" xfId="54" builtinId="41" customBuiltin="1"/>
    <cellStyle name="Accent5" xfId="58" builtinId="45" customBuiltin="1"/>
    <cellStyle name="Accent6" xfId="62" builtinId="49" customBuiltin="1"/>
    <cellStyle name="Avertissement" xfId="38" builtinId="11" customBuiltin="1"/>
    <cellStyle name="Bordure orange" xfId="9" xr:uid="{00000000-0005-0000-0000-00000B000000}"/>
    <cellStyle name="Bordure orange 2" xfId="13" xr:uid="{00000000-0005-0000-0000-00000C000000}"/>
    <cellStyle name="Bordure orange 3" xfId="18" xr:uid="{00000000-0005-0000-0000-00000D000000}"/>
    <cellStyle name="Calcul" xfId="35" builtinId="22" customBuiltin="1"/>
    <cellStyle name="Cellule grise" xfId="7" xr:uid="{00000000-0005-0000-0000-000000000000}"/>
    <cellStyle name="Cellule grise 2" xfId="11" xr:uid="{00000000-0005-0000-0000-000001000000}"/>
    <cellStyle name="Cellule grise 2 2" xfId="16" xr:uid="{00000000-0005-0000-0000-000002000000}"/>
    <cellStyle name="Cellule jaune" xfId="8" xr:uid="{00000000-0005-0000-0000-000010000000}"/>
    <cellStyle name="Cellule jaune 2" xfId="12" xr:uid="{00000000-0005-0000-0000-000011000000}"/>
    <cellStyle name="Cellule jaune 2 2" xfId="17" xr:uid="{00000000-0005-0000-0000-000012000000}"/>
    <cellStyle name="Cellule liée" xfId="36" builtinId="24" customBuiltin="1"/>
    <cellStyle name="En-tête 1 2" xfId="3" xr:uid="{00000000-0005-0000-0000-000003000000}"/>
    <cellStyle name="En-tête 2 2" xfId="4" xr:uid="{00000000-0005-0000-0000-000004000000}"/>
    <cellStyle name="En-tête 3 2" xfId="6" xr:uid="{00000000-0005-0000-0000-000005000000}"/>
    <cellStyle name="Entrée" xfId="33" builtinId="20" customBuiltin="1"/>
    <cellStyle name="Insatisfaisant" xfId="31" builtinId="27" customBuiltin="1"/>
    <cellStyle name="Lien hypertexte" xfId="15" builtinId="8" customBuiltin="1"/>
    <cellStyle name="Lien hypertexte visité" xfId="19" builtinId="9" customBuiltin="1"/>
    <cellStyle name="Milliers" xfId="20" builtinId="3" customBuiltin="1"/>
    <cellStyle name="Milliers [0]" xfId="21" builtinId="6" customBuiltin="1"/>
    <cellStyle name="Monétaire" xfId="22" builtinId="4" customBuiltin="1"/>
    <cellStyle name="Monétaire [0]" xfId="23" builtinId="7" customBuiltin="1"/>
    <cellStyle name="Neutre" xfId="32" builtinId="28" customBuiltin="1"/>
    <cellStyle name="Normal" xfId="0" builtinId="0" customBuiltin="1"/>
    <cellStyle name="Normal 2" xfId="2" xr:uid="{00000000-0005-0000-0000-000008000000}"/>
    <cellStyle name="Normal 2 2" xfId="14" xr:uid="{00000000-0005-0000-0000-000009000000}"/>
    <cellStyle name="Normal 3" xfId="10" xr:uid="{00000000-0005-0000-0000-00000A000000}"/>
    <cellStyle name="Note" xfId="39" builtinId="10" customBuiltin="1"/>
    <cellStyle name="Pourcentage" xfId="24" builtinId="5" customBuiltin="1"/>
    <cellStyle name="Satisfaisant" xfId="30" builtinId="26" customBuiltin="1"/>
    <cellStyle name="Sortie" xfId="34" builtinId="21" customBuiltin="1"/>
    <cellStyle name="Texte de début" xfId="1" xr:uid="{00000000-0005-0000-0000-00000E000000}"/>
    <cellStyle name="Texte de la colonne z A" xfId="5" xr:uid="{00000000-0005-0000-0000-000013000000}"/>
    <cellStyle name="Texte explicatif" xfId="40" builtinId="53" customBuiltin="1"/>
    <cellStyle name="Titre" xfId="25" builtinId="15" customBuiltin="1"/>
    <cellStyle name="Titre 1" xfId="26" builtinId="16" customBuiltin="1"/>
    <cellStyle name="Titre 2" xfId="27" xr:uid="{00000000-0005-0000-0000-00000F000000}"/>
    <cellStyle name="Titre 3" xfId="28" builtinId="18" customBuiltin="1"/>
    <cellStyle name="Titre 4" xfId="29" builtinId="19" customBuiltin="1"/>
    <cellStyle name="Total" xfId="41" builtinId="25" customBuiltin="1"/>
    <cellStyle name="Vérification" xfId="37" builtinId="23" customBuiltin="1"/>
  </cellStyles>
  <dxfs count="22">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fill>
        <patternFill>
          <bgColor rgb="FF227447"/>
        </patternFill>
      </fill>
      <border>
        <top style="double">
          <color theme="1"/>
        </top>
      </border>
    </dxf>
    <dxf>
      <font>
        <b/>
        <color theme="0"/>
      </font>
      <fill>
        <patternFill patternType="solid">
          <fgColor theme="9"/>
          <bgColor rgb="FF227447"/>
        </patternFill>
      </fill>
      <border>
        <bottom style="medium">
          <color theme="1"/>
        </bottom>
      </border>
    </dxf>
    <dxf>
      <font>
        <color theme="1"/>
      </font>
      <border>
        <top style="medium">
          <color theme="1"/>
        </top>
        <bottom style="medium">
          <color theme="1"/>
        </bottom>
      </border>
    </dxf>
  </dxfs>
  <tableStyles count="1" defaultTableStyle="TableStyleMedium2" defaultPivotStyle="PivotStyleLight16">
    <tableStyle name="Interface utilisateur d’Excel" pivot="0" count="7" xr9:uid="{00000000-0011-0000-FFFF-FFFF00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F4B183"/>
      <color rgb="FFE2F0D9"/>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Informations de base'!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support.office.com/fr-FR/article/maxifs-function-dfd611e6-da2c-488a-919b-9b6376b28883?ui=fr-FR&amp;rs=en-001&amp;ad=us" TargetMode="External"/><Relationship Id="rId13" Type="http://schemas.openxmlformats.org/officeDocument/2006/relationships/hyperlink" Target="https://support.office.com/fr-FR/article/sumifs-function-c9e748f5-7ea7-455d-9406-611cebce642b?ui=fr-FR&amp;rs=en-001&amp;ad=us" TargetMode="External"/><Relationship Id="rId18" Type="http://schemas.openxmlformats.org/officeDocument/2006/relationships/image" Target="../media/image24.png"/><Relationship Id="rId3" Type="http://schemas.openxmlformats.org/officeDocument/2006/relationships/hyperlink" Target="#'Assistant Fonction'!A1"/><Relationship Id="rId21" Type="http://schemas.openxmlformats.org/officeDocument/2006/relationships/hyperlink" Target="#'Fonctions conditionnelles'!A130"/><Relationship Id="rId7" Type="http://schemas.openxmlformats.org/officeDocument/2006/relationships/image" Target="../media/image7.svg"/><Relationship Id="rId12" Type="http://schemas.openxmlformats.org/officeDocument/2006/relationships/hyperlink" Target="https://support.office.com/fr-FR/article/countifs-function-dda3dc6e-f74e-4aee-88bc-aa8c2a866842?ui=fr-FR&amp;rs=en-001&amp;ad=us" TargetMode="External"/><Relationship Id="rId17" Type="http://schemas.openxmlformats.org/officeDocument/2006/relationships/hyperlink" Target="https://support.office.com/fr-fr/article/cr%c3%a9er-un-tableau-crois%c3%a9-dynamique-pour-analyser-des-donn%c3%a9es-de-feuille-de-calcul-a9a84538-bfe9-40a9-a8e9-f99134456576?omkt=fr-FR&amp;ui=fr-FR&amp;rs=fr-FR&amp;ad=FR" TargetMode="External"/><Relationship Id="rId2" Type="http://schemas.openxmlformats.org/officeDocument/2006/relationships/image" Target="../media/image11.svg"/><Relationship Id="rId16" Type="http://schemas.openxmlformats.org/officeDocument/2006/relationships/hyperlink" Target="https://support.office.com/fr-FR/article/create-a-drop-down-list-7693307a-59ef-400a-b769-c5402dce407b?ui=fr-FR&amp;rs=en-001&amp;ad=us" TargetMode="External"/><Relationship Id="rId20" Type="http://schemas.openxmlformats.org/officeDocument/2006/relationships/hyperlink" Target="#'Fonctions conditionnelles'!A85"/><Relationship Id="rId1" Type="http://schemas.openxmlformats.org/officeDocument/2006/relationships/image" Target="../media/image10.png"/><Relationship Id="rId6" Type="http://schemas.openxmlformats.org/officeDocument/2006/relationships/image" Target="../media/image6.png"/><Relationship Id="rId11" Type="http://schemas.openxmlformats.org/officeDocument/2006/relationships/hyperlink" Target="https://support.office.com/fr-FR/article/minifs-function-6ca1ddaa-079b-4e74-80cc-72eef32e6599?ui=fr-FR&amp;rs=en-001&amp;ad=us" TargetMode="External"/><Relationship Id="rId5" Type="http://schemas.openxmlformats.org/officeDocument/2006/relationships/hyperlink" Target="https://support.office.com/fr-FR/article/excel-for-windows-training-9bc05390-e94c-46af-a5b3-d7c22f6990bb?ui=fr-FR&amp;rs=en-001&amp;ad=us" TargetMode="External"/><Relationship Id="rId15" Type="http://schemas.openxmlformats.org/officeDocument/2006/relationships/hyperlink" Target="https://support.office.com/fr-FR/article/countif-function-e0de10c6-f885-4e71-abb4-1f464816df34?ui=fr-FR&amp;rs=en-001&amp;ad=us" TargetMode="External"/><Relationship Id="rId10" Type="http://schemas.openxmlformats.org/officeDocument/2006/relationships/hyperlink" Target="https://support.office.com/fr-FR/article/averageif-function-faec8e2e-0dec-4308-af69-f5576d8ac642?ui=fr-FR&amp;rs=en-001&amp;ad=us" TargetMode="External"/><Relationship Id="rId19" Type="http://schemas.openxmlformats.org/officeDocument/2006/relationships/image" Target="../media/image20.svg"/><Relationship Id="rId4" Type="http://schemas.openxmlformats.org/officeDocument/2006/relationships/hyperlink" Target="#'Fonctions conditionnelles'!A1"/><Relationship Id="rId9" Type="http://schemas.openxmlformats.org/officeDocument/2006/relationships/hyperlink" Target="https://support.office.com/fr-FR/article/averageifs-function-48910c45-1fc0-4389-a028-f7c5c3001690?ui=fr-FR&amp;rs=en-001&amp;ad=us" TargetMode="External"/><Relationship Id="rId14" Type="http://schemas.openxmlformats.org/officeDocument/2006/relationships/hyperlink" Target="https://support.office.com/fr-FR/article/sumif-function-169b8c99-c05c-4483-a712-1697a653039b?ui=fr-FR&amp;rs=en-001&amp;ad=us" TargetMode="External"/><Relationship Id="rId22" Type="http://schemas.openxmlformats.org/officeDocument/2006/relationships/hyperlink" Target="#'Fonctions conditionnelles'!A138"/></Relationships>
</file>

<file path=xl/drawings/_rels/drawing11.xml.rels><?xml version="1.0" encoding="UTF-8" standalone="yes"?>
<Relationships xmlns="http://schemas.openxmlformats.org/package/2006/relationships"><Relationship Id="rId8" Type="http://schemas.openxmlformats.org/officeDocument/2006/relationships/hyperlink" Target="https://support.office.com/fr-FR/article/excel-functions-alphabetical-b3944572-255d-4efb-bb96-c6d90033e188?ui=fr-FR&amp;rs=en-001&amp;ad=us" TargetMode="External"/><Relationship Id="rId13" Type="http://schemas.openxmlformats.org/officeDocument/2006/relationships/image" Target="../media/image11.svg"/><Relationship Id="rId3" Type="http://schemas.openxmlformats.org/officeDocument/2006/relationships/hyperlink" Target="https://support.office.com/fr-FR/article/overview-of-formulas-in-excel-ecfdc708-9162-49e8-b993-c311f47ca173?ui=fr-FR&amp;rs=en-001&amp;ad=us" TargetMode="External"/><Relationship Id="rId7" Type="http://schemas.openxmlformats.org/officeDocument/2006/relationships/hyperlink" Target="https://support.office.com/fr-FR/article/excel-for-windows-training-9bc05390-e94c-46af-a5b3-d7c22f6990bb?ui=fr-FR&amp;rs=en-001&amp;ad=us" TargetMode="External"/><Relationship Id="rId12" Type="http://schemas.openxmlformats.org/officeDocument/2006/relationships/image" Target="../media/image10.png"/><Relationship Id="rId2" Type="http://schemas.openxmlformats.org/officeDocument/2006/relationships/image" Target="../media/image9.svg"/><Relationship Id="rId1" Type="http://schemas.openxmlformats.org/officeDocument/2006/relationships/image" Target="../media/image8.png"/><Relationship Id="rId6" Type="http://schemas.openxmlformats.org/officeDocument/2006/relationships/hyperlink" Target="https://support.office.com/fr-FR/article/excel-functions-by-category-5f91f4e9-7b42-46d2-9bd1-63f26a86c0eb?ui=fr-FR&amp;rs=en-001&amp;ad=us" TargetMode="External"/><Relationship Id="rId11" Type="http://schemas.openxmlformats.org/officeDocument/2006/relationships/image" Target="../media/image25.png"/><Relationship Id="rId5" Type="http://schemas.openxmlformats.org/officeDocument/2006/relationships/image" Target="../media/image7.svg"/><Relationship Id="rId10" Type="http://schemas.openxmlformats.org/officeDocument/2006/relationships/hyperlink" Target="#'Erreurs dans les formules'!A1"/><Relationship Id="rId4" Type="http://schemas.openxmlformats.org/officeDocument/2006/relationships/image" Target="../media/image6.png"/><Relationship Id="rId9" Type="http://schemas.openxmlformats.org/officeDocument/2006/relationships/hyperlink" Target="#'Fonctions conditionnelles'!A1"/></Relationships>
</file>

<file path=xl/drawings/_rels/drawing12.xml.rels><?xml version="1.0" encoding="UTF-8" standalone="yes"?>
<Relationships xmlns="http://schemas.openxmlformats.org/package/2006/relationships"><Relationship Id="rId8" Type="http://schemas.openxmlformats.org/officeDocument/2006/relationships/image" Target="../media/image11.svg"/><Relationship Id="rId13" Type="http://schemas.openxmlformats.org/officeDocument/2006/relationships/hyperlink" Target="https://support.office.com/fr-FR/article/excel-for-windows-training-9bc05390-e94c-46af-a5b3-d7c22f6990bb?ui=fr-FR&amp;rs=en-001&amp;ad=us" TargetMode="External"/><Relationship Id="rId3" Type="http://schemas.openxmlformats.org/officeDocument/2006/relationships/hyperlink" Target="#'Assistant Fonction'!A1"/><Relationship Id="rId7" Type="http://schemas.openxmlformats.org/officeDocument/2006/relationships/image" Target="../media/image10.png"/><Relationship Id="rId12" Type="http://schemas.openxmlformats.org/officeDocument/2006/relationships/hyperlink" Target="https://support.office.com/fr-FR/article/how-to-avoid-broken-formulas-8309381d-33e8-42f6-b889-84ef6df1d586?ui=fr-FR&amp;rs=en-001&amp;ad=us" TargetMode="External"/><Relationship Id="rId2" Type="http://schemas.openxmlformats.org/officeDocument/2006/relationships/image" Target="../media/image27.png"/><Relationship Id="rId1" Type="http://schemas.openxmlformats.org/officeDocument/2006/relationships/image" Target="../media/image26.png"/><Relationship Id="rId6" Type="http://schemas.openxmlformats.org/officeDocument/2006/relationships/image" Target="../media/image23.svg"/><Relationship Id="rId11" Type="http://schemas.openxmlformats.org/officeDocument/2006/relationships/image" Target="../media/image7.svg"/><Relationship Id="rId5" Type="http://schemas.openxmlformats.org/officeDocument/2006/relationships/image" Target="../media/image22.png"/><Relationship Id="rId10" Type="http://schemas.openxmlformats.org/officeDocument/2006/relationships/image" Target="../media/image6.png"/><Relationship Id="rId4" Type="http://schemas.openxmlformats.org/officeDocument/2006/relationships/hyperlink" Target="#'En savoir plus'!A1"/><Relationship Id="rId9" Type="http://schemas.openxmlformats.org/officeDocument/2006/relationships/hyperlink" Target="https://support.office.com/fr-FR/article/detect-errors-in-formulas-3a8acca5-1d61-4702-80e0-99a36a2822c1?ui=fr-FR&amp;rs=en-001&amp;ad=us" TargetMode="External"/><Relationship Id="rId14" Type="http://schemas.openxmlformats.org/officeDocument/2006/relationships/hyperlink" Target="https://support.office.com/fr-FR/article/evaluate-a-nested-formula-one-step-at-a-time-59a201ae-d1dc-4b15-8586-a70aa409b8a7?ui=fr-FR&amp;rs=en-001&amp;ad=us" TargetMode="External"/></Relationships>
</file>

<file path=xl/drawings/_rels/drawing13.xml.rels><?xml version="1.0" encoding="UTF-8" standalone="yes"?>
<Relationships xmlns="http://schemas.openxmlformats.org/package/2006/relationships"><Relationship Id="rId8" Type="http://schemas.openxmlformats.org/officeDocument/2006/relationships/image" Target="../media/image31.png"/><Relationship Id="rId3" Type="http://schemas.openxmlformats.org/officeDocument/2006/relationships/hyperlink" Target="https://learning.linkedin.com/fr-fr/office?trk=par_acq_MSFThelp-excel-tc_fr-template-learnmoretab-t001-link_learning&amp;src=mi-inprod&amp;veh=excel-help&amp;utm_source=microsoft&amp;utm_medium=help-integration&amp;utm_campaign=par_acq_MSFThelp-excel-tc_fr-template-learnmoretab-t001-link_learning" TargetMode="External"/><Relationship Id="rId7" Type="http://schemas.openxmlformats.org/officeDocument/2006/relationships/image" Target="../media/image30.png"/><Relationship Id="rId2" Type="http://schemas.openxmlformats.org/officeDocument/2006/relationships/image" Target="../media/image29.png"/><Relationship Id="rId1" Type="http://schemas.openxmlformats.org/officeDocument/2006/relationships/image" Target="../media/image28.png"/><Relationship Id="rId6" Type="http://schemas.openxmlformats.org/officeDocument/2006/relationships/hyperlink" Target="https://learning.linkedin.com/in/microsoft-excel" TargetMode="External"/><Relationship Id="rId5" Type="http://schemas.openxmlformats.org/officeDocument/2006/relationships/hyperlink" Target="https://support.office.com/fr-FR/article/what-s-new-in-excel-for-office-365-5fdb9208-ff33-45b6-9e08-1f5cdb3a6c73?ui=fr-FR&amp;rs=en-001&amp;ad=us" TargetMode="External"/><Relationship Id="rId10" Type="http://schemas.openxmlformats.org/officeDocument/2006/relationships/image" Target="../media/image33.svg"/><Relationship Id="rId4" Type="http://schemas.openxmlformats.org/officeDocument/2006/relationships/hyperlink" Target="https://techcommunity.microsoft.com/t5/excel/ct-p/excel_cat" TargetMode="External"/><Relationship Id="rId9" Type="http://schemas.openxmlformats.org/officeDocument/2006/relationships/image" Target="../media/image32.png"/></Relationships>
</file>

<file path=xl/drawings/_rels/drawing2.xml.rels><?xml version="1.0" encoding="UTF-8" standalone="yes"?>
<Relationships xmlns="http://schemas.openxmlformats.org/package/2006/relationships"><Relationship Id="rId8" Type="http://schemas.openxmlformats.org/officeDocument/2006/relationships/hyperlink" Target="https://support.office.com/fr-fr/article/utiliser-excel-comme-une-calculatrice-a1abc057-ed11-443a-a635-68216555ad0a?omkt=fr-FR&amp;ui=fr-FR&amp;rs=fr-FR&amp;ad=FR" TargetMode="External"/><Relationship Id="rId13" Type="http://schemas.openxmlformats.org/officeDocument/2006/relationships/hyperlink" Target="https://support.office.com/fr-FR/article/excel-functions-alphabetical-b3944572-255d-4efb-bb96-c6d90033e188?ui=fr-FR&amp;rs=en-001&amp;ad=us" TargetMode="External"/><Relationship Id="rId18" Type="http://schemas.openxmlformats.org/officeDocument/2006/relationships/image" Target="../media/image11.svg"/><Relationship Id="rId3" Type="http://schemas.openxmlformats.org/officeDocument/2006/relationships/hyperlink" Target="#'Informations de base'!A60"/><Relationship Id="rId7" Type="http://schemas.openxmlformats.org/officeDocument/2006/relationships/image" Target="../media/image5.svg"/><Relationship Id="rId12" Type="http://schemas.openxmlformats.org/officeDocument/2006/relationships/hyperlink" Target="https://support.office.com/fr-FR/article/excel-functions-by-category-5f91f4e9-7b42-46d2-9bd1-63f26a86c0eb?ui=fr-FR&amp;rs=en-001&amp;ad=us" TargetMode="External"/><Relationship Id="rId17" Type="http://schemas.openxmlformats.org/officeDocument/2006/relationships/image" Target="../media/image10.png"/><Relationship Id="rId2" Type="http://schemas.openxmlformats.org/officeDocument/2006/relationships/image" Target="../media/image3.png"/><Relationship Id="rId16" Type="http://schemas.openxmlformats.org/officeDocument/2006/relationships/image" Target="../media/image9.svg"/><Relationship Id="rId1" Type="http://schemas.openxmlformats.org/officeDocument/2006/relationships/image" Target="../media/image2.png"/><Relationship Id="rId6" Type="http://schemas.openxmlformats.org/officeDocument/2006/relationships/image" Target="../media/image4.png"/><Relationship Id="rId11" Type="http://schemas.openxmlformats.org/officeDocument/2006/relationships/hyperlink" Target="https://support.office.com/fr-FR/article/overview-of-formulas-in-excel-ecfdc708-9162-49e8-b993-c311f47ca173?ui=fr-FR&amp;rs=en-001&amp;ad=us" TargetMode="External"/><Relationship Id="rId5" Type="http://schemas.openxmlformats.org/officeDocument/2006/relationships/hyperlink" Target="#'Commencer'!A1"/><Relationship Id="rId15" Type="http://schemas.openxmlformats.org/officeDocument/2006/relationships/image" Target="../media/image8.png"/><Relationship Id="rId10" Type="http://schemas.openxmlformats.org/officeDocument/2006/relationships/image" Target="../media/image7.svg"/><Relationship Id="rId19" Type="http://schemas.openxmlformats.org/officeDocument/2006/relationships/image" Target="../media/image12.png"/><Relationship Id="rId4" Type="http://schemas.openxmlformats.org/officeDocument/2006/relationships/hyperlink" Target="#'Introduction aux fonctions'!A1"/><Relationship Id="rId9" Type="http://schemas.openxmlformats.org/officeDocument/2006/relationships/image" Target="../media/image6.png"/><Relationship Id="rId14" Type="http://schemas.openxmlformats.org/officeDocument/2006/relationships/hyperlink" Target="https://support.office.com/fr-FR/article/excel-for-windows-training-9bc05390-e94c-46af-a5b3-d7c22f6990bb?ui=fr-FR&amp;rs=en-001&amp;ad=us"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https://support.office.com/fr-FR/article/excel-for-windows-training-9bc05390-e94c-46af-a5b3-d7c22f6990bb?ui=fr-FR&amp;rs=en-001&amp;ad=us" TargetMode="External"/><Relationship Id="rId13" Type="http://schemas.openxmlformats.org/officeDocument/2006/relationships/image" Target="../media/image9.svg"/><Relationship Id="rId3" Type="http://schemas.openxmlformats.org/officeDocument/2006/relationships/hyperlink" Target="https://support.office.com/fr-FR/article/sum-function-043e1c7d-7726-4e80-8f32-07b23e057f89?ui=fr-FR&amp;rs=en-001&amp;ad=us" TargetMode="External"/><Relationship Id="rId7" Type="http://schemas.openxmlformats.org/officeDocument/2006/relationships/hyperlink" Target="https://support.office.com/fr-FR/article/count-function-a59cd7fc-b623-4d93-87a4-d23bf411294c?ui=fr-FR&amp;rs=en-001&amp;ad=us" TargetMode="External"/><Relationship Id="rId12" Type="http://schemas.openxmlformats.org/officeDocument/2006/relationships/image" Target="../media/image8.png"/><Relationship Id="rId17" Type="http://schemas.openxmlformats.org/officeDocument/2006/relationships/hyperlink" Target="#'Introduction aux fonctions'!A63"/><Relationship Id="rId2" Type="http://schemas.openxmlformats.org/officeDocument/2006/relationships/hyperlink" Target="#MOYENNE!A1"/><Relationship Id="rId16" Type="http://schemas.openxmlformats.org/officeDocument/2006/relationships/image" Target="../media/image16.png"/><Relationship Id="rId1" Type="http://schemas.openxmlformats.org/officeDocument/2006/relationships/hyperlink" Target="#'Introduction aux fonctions'!A1"/><Relationship Id="rId6" Type="http://schemas.openxmlformats.org/officeDocument/2006/relationships/hyperlink" Target="https://support.office.com/fr-FR/article/use-autosum-to-sum-numbers-543941e7-e783-44ef-8317-7d1bb85fe706?ui=fr-FR&amp;rs=en-001&amp;ad=us" TargetMode="External"/><Relationship Id="rId11" Type="http://schemas.openxmlformats.org/officeDocument/2006/relationships/image" Target="../media/image15.png"/><Relationship Id="rId5" Type="http://schemas.openxmlformats.org/officeDocument/2006/relationships/image" Target="../media/image7.svg"/><Relationship Id="rId15" Type="http://schemas.openxmlformats.org/officeDocument/2006/relationships/image" Target="../media/image5.svg"/><Relationship Id="rId10" Type="http://schemas.openxmlformats.org/officeDocument/2006/relationships/image" Target="../media/image14.svg"/><Relationship Id="rId4" Type="http://schemas.openxmlformats.org/officeDocument/2006/relationships/image" Target="../media/image6.png"/><Relationship Id="rId9" Type="http://schemas.openxmlformats.org/officeDocument/2006/relationships/image" Target="../media/image13.png"/><Relationship Id="rId1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hyperlink" Target="https://support.office.com/fr-FR/article/median-function-d0916313-4753-414c-8537-ce85bdd967d2?ui=fr-FR&amp;rs=en-001&amp;ad=us" TargetMode="External"/><Relationship Id="rId3" Type="http://schemas.openxmlformats.org/officeDocument/2006/relationships/hyperlink" Target="#'Introduction aux fonctions'!A1"/><Relationship Id="rId7" Type="http://schemas.openxmlformats.org/officeDocument/2006/relationships/image" Target="../media/image7.svg"/><Relationship Id="rId12" Type="http://schemas.openxmlformats.org/officeDocument/2006/relationships/image" Target="../media/image9.svg"/><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image" Target="../media/image6.png"/><Relationship Id="rId11" Type="http://schemas.openxmlformats.org/officeDocument/2006/relationships/image" Target="../media/image8.png"/><Relationship Id="rId5" Type="http://schemas.openxmlformats.org/officeDocument/2006/relationships/hyperlink" Target="https://support.office.com/fr-FR/article/average-function-047bac88-d466-426c-a32b-8f33eb960cf6?ui=fr-FR&amp;rs=en-001&amp;ad=us" TargetMode="External"/><Relationship Id="rId10" Type="http://schemas.openxmlformats.org/officeDocument/2006/relationships/hyperlink" Target="https://support.office.com/fr-FR/article/excel-for-windows-training-9bc05390-e94c-46af-a5b3-d7c22f6990bb?ui=fr-FR&amp;rs=en-001&amp;ad=us" TargetMode="External"/><Relationship Id="rId4" Type="http://schemas.openxmlformats.org/officeDocument/2006/relationships/hyperlink" Target="#'MIN et MAX'!A1"/><Relationship Id="rId9" Type="http://schemas.openxmlformats.org/officeDocument/2006/relationships/hyperlink" Target="https://support.office.com/fr-FR/article/mode-function-e45192ce-9122-4980-82ed-4bdc34973120?ocmsassetid=e45192ce-9122-4980-82ed-4bdc34973120&amp;ui=fr-FR&amp;rs=en-001&amp;ad=us"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MOYENNE!A1"/><Relationship Id="rId3" Type="http://schemas.openxmlformats.org/officeDocument/2006/relationships/image" Target="../media/image7.svg"/><Relationship Id="rId7" Type="http://schemas.openxmlformats.org/officeDocument/2006/relationships/image" Target="../media/image11.svg"/><Relationship Id="rId2" Type="http://schemas.openxmlformats.org/officeDocument/2006/relationships/image" Target="../media/image6.png"/><Relationship Id="rId1" Type="http://schemas.openxmlformats.org/officeDocument/2006/relationships/hyperlink" Target="https://support.office.com/fr-FR/article/min-function-61635d12-920f-4ce2-a70f-96f202dcc152?ui=fr-FR&amp;rs=en-001&amp;ad=us" TargetMode="External"/><Relationship Id="rId6" Type="http://schemas.openxmlformats.org/officeDocument/2006/relationships/image" Target="../media/image10.png"/><Relationship Id="rId5" Type="http://schemas.openxmlformats.org/officeDocument/2006/relationships/hyperlink" Target="https://support.office.com/fr-FR/article/excel-for-windows-training-9bc05390-e94c-46af-a5b3-d7c22f6990bb?ui=fr-FR&amp;rs=en-001&amp;ad=us" TargetMode="External"/><Relationship Id="rId4" Type="http://schemas.openxmlformats.org/officeDocument/2006/relationships/hyperlink" Target="https://support.office.com/fr-FR/article/max-function-e0012414-9ac8-4b34-9a47-73e662c08098?ui=fr-FR&amp;rs=en-001&amp;ad=us" TargetMode="External"/><Relationship Id="rId9" Type="http://schemas.openxmlformats.org/officeDocument/2006/relationships/hyperlink" Target="#'Date et heure'!A1"/></Relationships>
</file>

<file path=xl/drawings/_rels/drawing6.xml.rels><?xml version="1.0" encoding="UTF-8" standalone="yes"?>
<Relationships xmlns="http://schemas.openxmlformats.org/package/2006/relationships"><Relationship Id="rId8" Type="http://schemas.openxmlformats.org/officeDocument/2006/relationships/hyperlink" Target="https://support.office.com/fr-FR/article/now-function-3337fd29-145a-4347-b2e6-20c904739c46?ui=fr-FR&amp;rs=en-001&amp;ad=us" TargetMode="External"/><Relationship Id="rId3" Type="http://schemas.openxmlformats.org/officeDocument/2006/relationships/hyperlink" Target="#'MIN et MAX'!A1"/><Relationship Id="rId7" Type="http://schemas.openxmlformats.org/officeDocument/2006/relationships/image" Target="../media/image7.svg"/><Relationship Id="rId12" Type="http://schemas.openxmlformats.org/officeDocument/2006/relationships/image" Target="../media/image14.svg"/><Relationship Id="rId2" Type="http://schemas.openxmlformats.org/officeDocument/2006/relationships/image" Target="../media/image11.svg"/><Relationship Id="rId1" Type="http://schemas.openxmlformats.org/officeDocument/2006/relationships/image" Target="../media/image10.png"/><Relationship Id="rId6" Type="http://schemas.openxmlformats.org/officeDocument/2006/relationships/image" Target="../media/image6.png"/><Relationship Id="rId11" Type="http://schemas.openxmlformats.org/officeDocument/2006/relationships/image" Target="../media/image13.png"/><Relationship Id="rId5" Type="http://schemas.openxmlformats.org/officeDocument/2006/relationships/hyperlink" Target="https://support.office.com/fr-FR/article/today-function-5eb3078d-a82c-4736-8930-2f51a028fdd9?ui=fr-FR&amp;rs=en-001&amp;ad=us" TargetMode="External"/><Relationship Id="rId10" Type="http://schemas.openxmlformats.org/officeDocument/2006/relationships/hyperlink" Target="https://support.office.com/fr-FR/article/date-function-e36c0c8c-4104-49da-ab83-82328b832349?ui=fr-FR&amp;rs=en-001&amp;ad=us" TargetMode="External"/><Relationship Id="rId4" Type="http://schemas.openxmlformats.org/officeDocument/2006/relationships/hyperlink" Target="#'Combiner texte et nombres'!A1"/><Relationship Id="rId9" Type="http://schemas.openxmlformats.org/officeDocument/2006/relationships/hyperlink" Target="https://support.office.com/fr-FR/article/excel-for-windows-training-9bc05390-e94c-46af-a5b3-d7c22f6990bb?ui=fr-FR&amp;rs=en-001&amp;ad=us"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support.office.com/fr-FR/article/combine-text-and-numbers-a32c8e0e-90a2-435b-8635-5dd2209044ad?ui=fr-FR&amp;rs=en-001&amp;ad=us" TargetMode="External"/><Relationship Id="rId3" Type="http://schemas.openxmlformats.org/officeDocument/2006/relationships/image" Target="../media/image17.png"/><Relationship Id="rId7" Type="http://schemas.openxmlformats.org/officeDocument/2006/relationships/image" Target="../media/image7.svg"/><Relationship Id="rId12" Type="http://schemas.openxmlformats.org/officeDocument/2006/relationships/image" Target="../media/image9.svg"/><Relationship Id="rId2" Type="http://schemas.openxmlformats.org/officeDocument/2006/relationships/hyperlink" Target="#'Instructions SI'!A1"/><Relationship Id="rId1" Type="http://schemas.openxmlformats.org/officeDocument/2006/relationships/hyperlink" Target="#'Date et heure'!A1"/><Relationship Id="rId6" Type="http://schemas.openxmlformats.org/officeDocument/2006/relationships/image" Target="../media/image6.png"/><Relationship Id="rId11" Type="http://schemas.openxmlformats.org/officeDocument/2006/relationships/image" Target="../media/image8.png"/><Relationship Id="rId5" Type="http://schemas.openxmlformats.org/officeDocument/2006/relationships/hyperlink" Target="https://support.office.com/fr-FR/article/text-function-20d5ac4d-7b94-49fd-bb38-93d29371225c?ui=fr-FR&amp;rs=en-001&amp;ad=us" TargetMode="External"/><Relationship Id="rId10" Type="http://schemas.openxmlformats.org/officeDocument/2006/relationships/hyperlink" Target="#'Combiner texte et nombres'!A60"/><Relationship Id="rId4" Type="http://schemas.openxmlformats.org/officeDocument/2006/relationships/image" Target="../media/image18.svg"/><Relationship Id="rId9" Type="http://schemas.openxmlformats.org/officeDocument/2006/relationships/hyperlink" Target="https://support.office.com/fr-FR/article/excel-for-windows-training-9bc05390-e94c-46af-a5b3-d7c22f6990bb?ui=fr-FR&amp;rs=en-001&amp;ad=us" TargetMode="External"/></Relationships>
</file>

<file path=xl/drawings/_rels/drawing8.xml.rels><?xml version="1.0" encoding="UTF-8" standalone="yes"?>
<Relationships xmlns="http://schemas.openxmlformats.org/package/2006/relationships"><Relationship Id="rId8" Type="http://schemas.openxmlformats.org/officeDocument/2006/relationships/image" Target="../media/image11.svg"/><Relationship Id="rId13" Type="http://schemas.openxmlformats.org/officeDocument/2006/relationships/image" Target="../media/image7.svg"/><Relationship Id="rId3" Type="http://schemas.openxmlformats.org/officeDocument/2006/relationships/image" Target="../media/image14.svg"/><Relationship Id="rId7" Type="http://schemas.openxmlformats.org/officeDocument/2006/relationships/image" Target="../media/image10.png"/><Relationship Id="rId12" Type="http://schemas.openxmlformats.org/officeDocument/2006/relationships/image" Target="../media/image6.png"/><Relationship Id="rId17" Type="http://schemas.openxmlformats.org/officeDocument/2006/relationships/image" Target="../media/image21.png"/><Relationship Id="rId2" Type="http://schemas.openxmlformats.org/officeDocument/2006/relationships/image" Target="../media/image13.png"/><Relationship Id="rId16" Type="http://schemas.openxmlformats.org/officeDocument/2006/relationships/hyperlink" Target="https://support.office.com/fr-FR/article/if-function-&#8211;-nested-formulas-and-avoiding-pitfalls-0b22ff44-f149-44ba-aeb5-4ef99da241c8?ui=fr-FR&amp;rs=en-001&amp;ad=us" TargetMode="External"/><Relationship Id="rId1" Type="http://schemas.openxmlformats.org/officeDocument/2006/relationships/hyperlink" Target="#RECHERCHEV!A1"/><Relationship Id="rId6" Type="http://schemas.openxmlformats.org/officeDocument/2006/relationships/hyperlink" Target="https://support.office.com/fr-fr/article/d%c3%a9finir-et-utiliser-des-noms-dans-les-formules-4d0f13ac-53b7-422e-afd2-abd7ff379c64?omkt=fr-FR&amp;ui=fr-FR&amp;rs=fr-FR&amp;ad=FR53B7-422E-AFD2-ABD7FF379C64" TargetMode="External"/><Relationship Id="rId11" Type="http://schemas.openxmlformats.org/officeDocument/2006/relationships/hyperlink" Target="https://support.office.com/fr-FR/article/if-function-69aed7c9-4e8a-4755-a9bc-aa8bbff73be2?ui=fr-FR&amp;rs=en-001&amp;ad=us" TargetMode="External"/><Relationship Id="rId5" Type="http://schemas.openxmlformats.org/officeDocument/2006/relationships/image" Target="../media/image20.svg"/><Relationship Id="rId15" Type="http://schemas.openxmlformats.org/officeDocument/2006/relationships/hyperlink" Target="https://support.office.com/fr-FR/article/excel-for-windows-training-9bc05390-e94c-46af-a5b3-d7c22f6990bb?ui=fr-FR&amp;rs=en-001&amp;ad=us" TargetMode="External"/><Relationship Id="rId10" Type="http://schemas.openxmlformats.org/officeDocument/2006/relationships/hyperlink" Target="#'Combiner texte et nombres'!A1"/><Relationship Id="rId4" Type="http://schemas.openxmlformats.org/officeDocument/2006/relationships/image" Target="../media/image19.png"/><Relationship Id="rId9" Type="http://schemas.openxmlformats.org/officeDocument/2006/relationships/hyperlink" Target="#'Instructions SI'!A60"/><Relationship Id="rId14" Type="http://schemas.openxmlformats.org/officeDocument/2006/relationships/hyperlink" Target="https://support.office.com/fr-FR/article/ifs-function-36329a26-37b2-467c-972b-4a39bd951d45?ui=fr-FR&amp;rs=en-001&amp;ad=us" TargetMode="External"/></Relationships>
</file>

<file path=xl/drawings/_rels/drawing9.xml.rels><?xml version="1.0" encoding="UTF-8" standalone="yes"?>
<Relationships xmlns="http://schemas.openxmlformats.org/package/2006/relationships"><Relationship Id="rId8" Type="http://schemas.openxmlformats.org/officeDocument/2006/relationships/hyperlink" Target="https://support.office.com/fr-FR/article/create-a-pivottable-to-analyze-worksheet-data-a9a84538-bfe9-40a9-a8e9-f99134456576?ui=fr-FR&amp;rs=en-001&amp;ad=us" TargetMode="External"/><Relationship Id="rId13" Type="http://schemas.openxmlformats.org/officeDocument/2006/relationships/image" Target="../media/image22.png"/><Relationship Id="rId3" Type="http://schemas.openxmlformats.org/officeDocument/2006/relationships/image" Target="../media/image6.png"/><Relationship Id="rId7" Type="http://schemas.openxmlformats.org/officeDocument/2006/relationships/hyperlink" Target="https://support.office.com/fr-FR/article/iferror-function-c526fd07-caeb-47b8-8bb6-63f3e417f611?ui=fr-FR&amp;rs=en-001&amp;ad=us" TargetMode="External"/><Relationship Id="rId12" Type="http://schemas.openxmlformats.org/officeDocument/2006/relationships/image" Target="../media/image14.svg"/><Relationship Id="rId2" Type="http://schemas.openxmlformats.org/officeDocument/2006/relationships/hyperlink" Target="https://support.office.com/fr-FR/article/vlookup-function-0bbc8083-26fe-4963-8ab8-93a18ad188a1" TargetMode="External"/><Relationship Id="rId1" Type="http://schemas.openxmlformats.org/officeDocument/2006/relationships/hyperlink" Target="#'Fonctions conditionnelles'!A1"/><Relationship Id="rId6" Type="http://schemas.openxmlformats.org/officeDocument/2006/relationships/hyperlink" Target="https://support.office.com/fr-FR/article/excel-for-windows-training-9bc05390-e94c-46af-a5b3-d7c22f6990bb?ui=fr-FR&amp;rs=en-001&amp;ad=us" TargetMode="External"/><Relationship Id="rId11" Type="http://schemas.openxmlformats.org/officeDocument/2006/relationships/image" Target="../media/image13.png"/><Relationship Id="rId5" Type="http://schemas.openxmlformats.org/officeDocument/2006/relationships/hyperlink" Target="https://support.office.com/fr-FR/article/match-function-e8dffd45-c762-47d6-bf89-533f4a37673a" TargetMode="External"/><Relationship Id="rId10" Type="http://schemas.openxmlformats.org/officeDocument/2006/relationships/hyperlink" Target="#'Instructions SI'!A1"/><Relationship Id="rId4" Type="http://schemas.openxmlformats.org/officeDocument/2006/relationships/image" Target="../media/image7.svg"/><Relationship Id="rId9" Type="http://schemas.openxmlformats.org/officeDocument/2006/relationships/hyperlink" Target="#RECHERCHEV!A62"/><Relationship Id="rId14" Type="http://schemas.openxmlformats.org/officeDocument/2006/relationships/image" Target="../media/image23.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2205039</xdr:rowOff>
    </xdr:from>
    <xdr:to>
      <xdr:col>0</xdr:col>
      <xdr:colOff>2041238</xdr:colOff>
      <xdr:row>3</xdr:row>
      <xdr:rowOff>3201988</xdr:rowOff>
    </xdr:to>
    <xdr:pic>
      <xdr:nvPicPr>
        <xdr:cNvPr id="2" name="Image 1" descr="Logo Excel">
          <a:extLst>
            <a:ext uri="{FF2B5EF4-FFF2-40B4-BE49-F238E27FC236}">
              <a16:creationId xmlns:a16="http://schemas.microsoft.com/office/drawing/2014/main" id="{9356F0F2-25C5-4E97-B672-85171E57B3A4}"/>
            </a:ext>
          </a:extLst>
        </xdr:cNvPr>
        <xdr:cNvPicPr>
          <a:picLocks noChangeAspect="1"/>
        </xdr:cNvPicPr>
      </xdr:nvPicPr>
      <xdr:blipFill>
        <a:blip xmlns:r="http://schemas.openxmlformats.org/officeDocument/2006/relationships" r:embed="rId1"/>
        <a:stretch>
          <a:fillRect/>
        </a:stretch>
      </xdr:blipFill>
      <xdr:spPr>
        <a:xfrm>
          <a:off x="161925" y="4333876"/>
          <a:ext cx="1879313" cy="996949"/>
        </a:xfrm>
        <a:prstGeom prst="rect">
          <a:avLst/>
        </a:prstGeom>
      </xdr:spPr>
    </xdr:pic>
    <xdr:clientData/>
  </xdr:twoCellAnchor>
  <xdr:absoluteAnchor>
    <xdr:pos x="8353425" y="4779963"/>
    <xdr:ext cx="1600200" cy="514350"/>
    <xdr:sp macro="" textlink="">
      <xdr:nvSpPr>
        <xdr:cNvPr id="3" name="Bouton Suivant" descr="Forme de bouton avec lien hypertexte pour accéder à l’étape suivante">
          <a:hlinkClick xmlns:r="http://schemas.openxmlformats.org/officeDocument/2006/relationships" r:id="rId2" tooltip="Sélectionnez pour démarrer la visite guidée"/>
          <a:extLst>
            <a:ext uri="{FF2B5EF4-FFF2-40B4-BE49-F238E27FC236}">
              <a16:creationId xmlns:a16="http://schemas.microsoft.com/office/drawing/2014/main" id="{A16C62F8-5DAF-4A85-B660-EDB91A61244F}"/>
            </a:ext>
          </a:extLst>
        </xdr:cNvPr>
        <xdr:cNvSpPr/>
      </xdr:nvSpPr>
      <xdr:spPr>
        <a:xfrm>
          <a:off x="8353425" y="4779963"/>
          <a:ext cx="1600200"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fr"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Commencer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xdr:from>
      <xdr:col>12</xdr:col>
      <xdr:colOff>79528</xdr:colOff>
      <xdr:row>92</xdr:row>
      <xdr:rowOff>38101</xdr:rowOff>
    </xdr:from>
    <xdr:to>
      <xdr:col>20</xdr:col>
      <xdr:colOff>164645</xdr:colOff>
      <xdr:row>95</xdr:row>
      <xdr:rowOff>22201</xdr:rowOff>
    </xdr:to>
    <xdr:sp macro="" textlink="">
      <xdr:nvSpPr>
        <xdr:cNvPr id="8" name="Étape" descr="Entrez =SOMME(D4:D7), puis appuyez sur Entrée. Lorsque vous avez terminé, le résultat 170 s’affiche">
          <a:extLst>
            <a:ext uri="{FF2B5EF4-FFF2-40B4-BE49-F238E27FC236}">
              <a16:creationId xmlns:a16="http://schemas.microsoft.com/office/drawing/2014/main" id="{8F26A0BE-2507-40C1-88A3-4D85E7F8E095}"/>
            </a:ext>
          </a:extLst>
        </xdr:cNvPr>
        <xdr:cNvSpPr txBox="1"/>
      </xdr:nvSpPr>
      <xdr:spPr>
        <a:xfrm>
          <a:off x="13614553" y="18211801"/>
          <a:ext cx="4809517" cy="5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3</xdr:col>
      <xdr:colOff>403134</xdr:colOff>
      <xdr:row>122</xdr:row>
      <xdr:rowOff>190517</xdr:rowOff>
    </xdr:from>
    <xdr:to>
      <xdr:col>7</xdr:col>
      <xdr:colOff>933429</xdr:colOff>
      <xdr:row>132</xdr:row>
      <xdr:rowOff>53867</xdr:rowOff>
    </xdr:to>
    <xdr:grpSp>
      <xdr:nvGrpSpPr>
        <xdr:cNvPr id="88" name="BON À SAVOIR"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22FED87C-334E-45C5-A4CC-FBD0B802BEDC}"/>
            </a:ext>
          </a:extLst>
        </xdr:cNvPr>
        <xdr:cNvGrpSpPr/>
      </xdr:nvGrpSpPr>
      <xdr:grpSpPr>
        <a:xfrm>
          <a:off x="7623084" y="24060167"/>
          <a:ext cx="4559370" cy="1796925"/>
          <a:chOff x="5844888" y="15514765"/>
          <a:chExt cx="4720965" cy="1712734"/>
        </a:xfrm>
      </xdr:grpSpPr>
      <xdr:sp macro="" textlink="">
        <xdr:nvSpPr>
          <xdr:cNvPr id="92" name="Étape"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80FDEA48-605A-47F3-959F-C6A1DA9817BC}"/>
              </a:ext>
            </a:extLst>
          </xdr:cNvPr>
          <xdr:cNvSpPr txBox="1"/>
        </xdr:nvSpPr>
        <xdr:spPr>
          <a:xfrm>
            <a:off x="7398011" y="15601899"/>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BON À SAVOIR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fr" sz="1100" b="0" i="0" kern="1200" baseline="0">
                <a:solidFill>
                  <a:schemeClr val="dk1"/>
                </a:solidFill>
                <a:effectLst/>
                <a:latin typeface="+mn-lt"/>
                <a:ea typeface="+mn-ea"/>
                <a:cs typeface="+mn-cs"/>
              </a:rPr>
              <a:t>Double-cliquez sur cette cellule. Vous pouvez constater que la formule est différente. Plus précisément, le critère de somme est "&gt;=50", ce qui signifie supérieur ou égal à 50. Vous disposez d’autres opérateurs, notamment "&lt;=50" qui correspond à </a:t>
            </a:r>
            <a:r>
              <a:rPr lang="fr" sz="1100" b="0" i="1" kern="1200" baseline="0">
                <a:solidFill>
                  <a:schemeClr val="dk1"/>
                </a:solidFill>
                <a:effectLst/>
                <a:latin typeface="+mn-lt"/>
                <a:ea typeface="+mn-ea"/>
                <a:cs typeface="+mn-cs"/>
              </a:rPr>
              <a:t>inférieur ou égal à 50</a:t>
            </a:r>
            <a:r>
              <a:rPr lang="fr" sz="1100" b="0" i="0" kern="1200" baseline="0">
                <a:solidFill>
                  <a:schemeClr val="dk1"/>
                </a:solidFill>
                <a:effectLst/>
                <a:latin typeface="+mn-lt"/>
                <a:ea typeface="+mn-ea"/>
                <a:cs typeface="+mn-cs"/>
              </a:rPr>
              <a:t>. Ou encore "&lt;&gt;50" qui correspond à </a:t>
            </a:r>
            <a:r>
              <a:rPr lang="fr" sz="1100" b="0" i="1" kern="1200" baseline="0">
                <a:solidFill>
                  <a:schemeClr val="dk1"/>
                </a:solidFill>
                <a:effectLst/>
                <a:latin typeface="+mn-lt"/>
                <a:ea typeface="+mn-ea"/>
                <a:cs typeface="+mn-cs"/>
              </a:rPr>
              <a:t>n’est pas égal à 50</a:t>
            </a:r>
            <a:r>
              <a:rPr lang="fr" sz="1100" b="0" i="0" kern="1200" baseline="0">
                <a:solidFill>
                  <a:schemeClr val="dk1"/>
                </a:solidFill>
                <a:effectLst/>
                <a:latin typeface="+mn-lt"/>
                <a:ea typeface="+mn-ea"/>
                <a:cs typeface="+mn-cs"/>
              </a:rPr>
              <a:t>. </a:t>
            </a:r>
            <a:endParaRPr lang="en-US" sz="1100">
              <a:effectLst/>
              <a:latin typeface="+mn-lt"/>
            </a:endParaRPr>
          </a:p>
        </xdr:txBody>
      </xdr:sp>
      <xdr:pic>
        <xdr:nvPicPr>
          <xdr:cNvPr id="93" name="Graphisme 147" descr="Lunettes">
            <a:extLst>
              <a:ext uri="{FF2B5EF4-FFF2-40B4-BE49-F238E27FC236}">
                <a16:creationId xmlns:a16="http://schemas.microsoft.com/office/drawing/2014/main" id="{003F6226-FC02-4E5E-9211-9DFEF51A3D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123817" y="15565584"/>
            <a:ext cx="323347" cy="349115"/>
          </a:xfrm>
          <a:prstGeom prst="rect">
            <a:avLst/>
          </a:prstGeom>
        </xdr:spPr>
      </xdr:pic>
      <xdr:sp macro="" textlink="">
        <xdr:nvSpPr>
          <xdr:cNvPr id="94" name="Forme libre : forme 93" descr="Flèche">
            <a:extLst>
              <a:ext uri="{FF2B5EF4-FFF2-40B4-BE49-F238E27FC236}">
                <a16:creationId xmlns:a16="http://schemas.microsoft.com/office/drawing/2014/main" id="{15104F1B-103C-46F0-AEAD-84159160100C}"/>
              </a:ext>
            </a:extLst>
          </xdr:cNvPr>
          <xdr:cNvSpPr/>
        </xdr:nvSpPr>
        <xdr:spPr>
          <a:xfrm rot="15646966" flipH="1" flipV="1">
            <a:off x="6305189" y="15054464"/>
            <a:ext cx="284005" cy="1204608"/>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editAs="absolute">
    <xdr:from>
      <xdr:col>0</xdr:col>
      <xdr:colOff>352424</xdr:colOff>
      <xdr:row>142</xdr:row>
      <xdr:rowOff>114301</xdr:rowOff>
    </xdr:from>
    <xdr:to>
      <xdr:col>1</xdr:col>
      <xdr:colOff>5229224</xdr:colOff>
      <xdr:row>163</xdr:row>
      <xdr:rowOff>36966</xdr:rowOff>
    </xdr:to>
    <xdr:grpSp>
      <xdr:nvGrpSpPr>
        <xdr:cNvPr id="2" name="Groupe 1">
          <a:extLst>
            <a:ext uri="{FF2B5EF4-FFF2-40B4-BE49-F238E27FC236}">
              <a16:creationId xmlns:a16="http://schemas.microsoft.com/office/drawing/2014/main" id="{F31110CC-1652-426F-8A11-3D24DC9CD3D1}"/>
            </a:ext>
          </a:extLst>
        </xdr:cNvPr>
        <xdr:cNvGrpSpPr/>
      </xdr:nvGrpSpPr>
      <xdr:grpSpPr>
        <a:xfrm>
          <a:off x="352424" y="27822526"/>
          <a:ext cx="5724525" cy="3923165"/>
          <a:chOff x="447674" y="25631776"/>
          <a:chExt cx="5724525" cy="3762374"/>
        </a:xfrm>
      </xdr:grpSpPr>
      <xdr:sp macro="" textlink="">
        <xdr:nvSpPr>
          <xdr:cNvPr id="152" name="Rectangle 151">
            <a:extLst>
              <a:ext uri="{FF2B5EF4-FFF2-40B4-BE49-F238E27FC236}">
                <a16:creationId xmlns:a16="http://schemas.microsoft.com/office/drawing/2014/main" id="{54D87238-E746-4C47-ABBA-E10A64262FCE}"/>
              </a:ext>
            </a:extLst>
          </xdr:cNvPr>
          <xdr:cNvSpPr/>
        </xdr:nvSpPr>
        <xdr:spPr>
          <a:xfrm>
            <a:off x="447674" y="25631776"/>
            <a:ext cx="5724525" cy="37623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55" name="Étape" descr="Plus d’informations sur le web&#10;">
            <a:extLst>
              <a:ext uri="{FF2B5EF4-FFF2-40B4-BE49-F238E27FC236}">
                <a16:creationId xmlns:a16="http://schemas.microsoft.com/office/drawing/2014/main" id="{E4E79A32-97A9-47B0-87C7-3090F1C4978F}"/>
              </a:ext>
            </a:extLst>
          </xdr:cNvPr>
          <xdr:cNvSpPr txBox="1"/>
        </xdr:nvSpPr>
        <xdr:spPr>
          <a:xfrm>
            <a:off x="659860" y="25748461"/>
            <a:ext cx="5246187" cy="463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Plus d’informations sur le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58" name="Connecteur droit 157" descr="Ligne décorative">
            <a:extLst>
              <a:ext uri="{FF2B5EF4-FFF2-40B4-BE49-F238E27FC236}">
                <a16:creationId xmlns:a16="http://schemas.microsoft.com/office/drawing/2014/main" id="{C1DC7374-254A-47B0-91EF-5014A7B4001F}"/>
              </a:ext>
            </a:extLst>
          </xdr:cNvPr>
          <xdr:cNvCxnSpPr>
            <a:cxnSpLocks/>
          </xdr:cNvCxnSpPr>
        </xdr:nvCxnSpPr>
        <xdr:spPr>
          <a:xfrm>
            <a:off x="663028" y="26228550"/>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Connecteur droit 163" descr="Ligne décorative">
            <a:extLst>
              <a:ext uri="{FF2B5EF4-FFF2-40B4-BE49-F238E27FC236}">
                <a16:creationId xmlns:a16="http://schemas.microsoft.com/office/drawing/2014/main" id="{86A13197-B0BB-44E6-87AB-432D5098D000}"/>
              </a:ext>
            </a:extLst>
          </xdr:cNvPr>
          <xdr:cNvCxnSpPr>
            <a:cxnSpLocks/>
          </xdr:cNvCxnSpPr>
        </xdr:nvCxnSpPr>
        <xdr:spPr>
          <a:xfrm>
            <a:off x="663028" y="28602975"/>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342900</xdr:colOff>
      <xdr:row>0</xdr:row>
      <xdr:rowOff>352425</xdr:rowOff>
    </xdr:from>
    <xdr:to>
      <xdr:col>1</xdr:col>
      <xdr:colOff>5229225</xdr:colOff>
      <xdr:row>50</xdr:row>
      <xdr:rowOff>180975</xdr:rowOff>
    </xdr:to>
    <xdr:sp macro="" textlink="">
      <xdr:nvSpPr>
        <xdr:cNvPr id="168" name="Arrière-plan" descr="Arrière-plan">
          <a:extLst>
            <a:ext uri="{FF2B5EF4-FFF2-40B4-BE49-F238E27FC236}">
              <a16:creationId xmlns:a16="http://schemas.microsoft.com/office/drawing/2014/main" id="{E6C939DA-20FC-4617-9AC0-0E0FD53C0BBC}"/>
            </a:ext>
          </a:extLst>
        </xdr:cNvPr>
        <xdr:cNvSpPr/>
      </xdr:nvSpPr>
      <xdr:spPr>
        <a:xfrm>
          <a:off x="342900" y="352425"/>
          <a:ext cx="5734050" cy="99345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2</xdr:row>
      <xdr:rowOff>66675</xdr:rowOff>
    </xdr:from>
    <xdr:to>
      <xdr:col>1</xdr:col>
      <xdr:colOff>4948224</xdr:colOff>
      <xdr:row>2</xdr:row>
      <xdr:rowOff>66675</xdr:rowOff>
    </xdr:to>
    <xdr:cxnSp macro="">
      <xdr:nvCxnSpPr>
        <xdr:cNvPr id="169" name="Trait inférieur" descr="Ligne décorative">
          <a:extLst>
            <a:ext uri="{FF2B5EF4-FFF2-40B4-BE49-F238E27FC236}">
              <a16:creationId xmlns:a16="http://schemas.microsoft.com/office/drawing/2014/main" id="{A5862B64-F553-4E4F-B5B8-0DE209AA7E25}"/>
            </a:ext>
          </a:extLst>
        </xdr:cNvPr>
        <xdr:cNvCxnSpPr>
          <a:cxnSpLocks/>
        </xdr:cNvCxnSpPr>
      </xdr:nvCxnSpPr>
      <xdr:spPr>
        <a:xfrm>
          <a:off x="547701" y="1019175"/>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0</xdr:row>
      <xdr:rowOff>447675</xdr:rowOff>
    </xdr:from>
    <xdr:to>
      <xdr:col>1</xdr:col>
      <xdr:colOff>4951420</xdr:colOff>
      <xdr:row>1</xdr:row>
      <xdr:rowOff>171517</xdr:rowOff>
    </xdr:to>
    <xdr:sp macro="" textlink="">
      <xdr:nvSpPr>
        <xdr:cNvPr id="170" name="Étape" descr="Fonctions conditionnelles : SOMME.SI&#10;">
          <a:extLst>
            <a:ext uri="{FF2B5EF4-FFF2-40B4-BE49-F238E27FC236}">
              <a16:creationId xmlns:a16="http://schemas.microsoft.com/office/drawing/2014/main" id="{317D1451-8BD0-4C45-8A01-4F1AD711CF9A}"/>
            </a:ext>
          </a:extLst>
        </xdr:cNvPr>
        <xdr:cNvSpPr txBox="1"/>
      </xdr:nvSpPr>
      <xdr:spPr>
        <a:xfrm>
          <a:off x="547701" y="447675"/>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Fonctions conditionnelles - SOMME.SI</a:t>
          </a:r>
        </a:p>
      </xdr:txBody>
    </xdr:sp>
    <xdr:clientData/>
  </xdr:twoCellAnchor>
  <xdr:twoCellAnchor editAs="absolute">
    <xdr:from>
      <xdr:col>0</xdr:col>
      <xdr:colOff>547701</xdr:colOff>
      <xdr:row>46</xdr:row>
      <xdr:rowOff>173567</xdr:rowOff>
    </xdr:from>
    <xdr:to>
      <xdr:col>1</xdr:col>
      <xdr:colOff>4948224</xdr:colOff>
      <xdr:row>46</xdr:row>
      <xdr:rowOff>173567</xdr:rowOff>
    </xdr:to>
    <xdr:cxnSp macro="">
      <xdr:nvCxnSpPr>
        <xdr:cNvPr id="171" name="Trait inférieur" descr="Ligne décorative">
          <a:extLst>
            <a:ext uri="{FF2B5EF4-FFF2-40B4-BE49-F238E27FC236}">
              <a16:creationId xmlns:a16="http://schemas.microsoft.com/office/drawing/2014/main" id="{CDE7F952-1938-4D52-9DF8-081F00B24DBB}"/>
            </a:ext>
          </a:extLst>
        </xdr:cNvPr>
        <xdr:cNvCxnSpPr>
          <a:cxnSpLocks/>
        </xdr:cNvCxnSpPr>
      </xdr:nvCxnSpPr>
      <xdr:spPr>
        <a:xfrm>
          <a:off x="547701" y="951759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571500</xdr:colOff>
      <xdr:row>2</xdr:row>
      <xdr:rowOff>57149</xdr:rowOff>
    </xdr:from>
    <xdr:to>
      <xdr:col>1</xdr:col>
      <xdr:colOff>4953000</xdr:colOff>
      <xdr:row>7</xdr:row>
      <xdr:rowOff>161924</xdr:rowOff>
    </xdr:to>
    <xdr:sp macro="" textlink="">
      <xdr:nvSpPr>
        <xdr:cNvPr id="172" name="Présentation de l’ajout de nombres" descr="Les fonctions conditionnelles vous permettent d’additionner, de calculer la moyenne, de compter ou d’obtenir les valeurs minimum et maximum d’une plage par rapport à une condition donnée ou en fonction de critères que vous spécifiez. Par exemple, parmi tous les fruits de la liste, combien correspondent à des pommes ? Ou, combien d’oranges appartiennent au type Floride ?">
          <a:extLst>
            <a:ext uri="{FF2B5EF4-FFF2-40B4-BE49-F238E27FC236}">
              <a16:creationId xmlns:a16="http://schemas.microsoft.com/office/drawing/2014/main" id="{9A24D79D-F087-4F19-ACAE-4CAC391FF978}"/>
            </a:ext>
          </a:extLst>
        </xdr:cNvPr>
        <xdr:cNvSpPr txBox="1"/>
      </xdr:nvSpPr>
      <xdr:spPr>
        <a:xfrm>
          <a:off x="571500" y="1009649"/>
          <a:ext cx="5229225" cy="1057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kern="1200">
              <a:solidFill>
                <a:schemeClr val="tx1">
                  <a:lumMod val="75000"/>
                  <a:lumOff val="25000"/>
                </a:schemeClr>
              </a:solidFill>
              <a:latin typeface="Segoe UI" panose="020B0502040204020203" pitchFamily="34" charset="0"/>
              <a:ea typeface="+mn-ea"/>
              <a:cs typeface="Segoe UI" panose="020B0502040204020203" pitchFamily="34" charset="0"/>
            </a:rPr>
            <a:t>Les fonctions conditionnelles vous permettent d’additionner, de calculer la moyenne, de compter ou d’obtenir les valeurs minimum ou maximum d’une plage par rapport à une condition donnée ou en fonction de critères que vous spécifiez. Par</a:t>
          </a:r>
          <a:r>
            <a:rPr lang="fr" sz="1100" kern="1200" baseline="0">
              <a:solidFill>
                <a:schemeClr val="tx1">
                  <a:lumMod val="75000"/>
                  <a:lumOff val="25000"/>
                </a:schemeClr>
              </a:solidFill>
              <a:latin typeface="Segoe UI" panose="020B0502040204020203" pitchFamily="34" charset="0"/>
              <a:ea typeface="+mn-ea"/>
              <a:cs typeface="Segoe UI" panose="020B0502040204020203" pitchFamily="34" charset="0"/>
            </a:rPr>
            <a:t> exemple, parmi tous les fruits de la liste, combien correspondent à des pommes ? Ou, combien d’oranges appartiennent au type Floride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523788</xdr:colOff>
      <xdr:row>8</xdr:row>
      <xdr:rowOff>25400</xdr:rowOff>
    </xdr:from>
    <xdr:to>
      <xdr:col>1</xdr:col>
      <xdr:colOff>4915231</xdr:colOff>
      <xdr:row>14</xdr:row>
      <xdr:rowOff>0</xdr:rowOff>
    </xdr:to>
    <xdr:grpSp>
      <xdr:nvGrpSpPr>
        <xdr:cNvPr id="5" name="Groupe 4">
          <a:extLst>
            <a:ext uri="{FF2B5EF4-FFF2-40B4-BE49-F238E27FC236}">
              <a16:creationId xmlns:a16="http://schemas.microsoft.com/office/drawing/2014/main" id="{8A59968F-9E53-4DA4-A0EC-0D567AB08F0D}"/>
            </a:ext>
          </a:extLst>
        </xdr:cNvPr>
        <xdr:cNvGrpSpPr/>
      </xdr:nvGrpSpPr>
      <xdr:grpSpPr>
        <a:xfrm>
          <a:off x="523788" y="2120900"/>
          <a:ext cx="5239168" cy="1117600"/>
          <a:chOff x="571500" y="1771650"/>
          <a:chExt cx="5229626" cy="1117600"/>
        </a:xfrm>
      </xdr:grpSpPr>
      <xdr:sp macro="" textlink="">
        <xdr:nvSpPr>
          <xdr:cNvPr id="174" name="txt_Étape" descr="SOMME.SI vous permet d’additionner une plage d’après un critère spécifique recherché dans une autre plage, par exemple le nombre de pommes dont vous disposez. Sélectionnez la cellule D17 et entrez =SOMME.SI(C3:C14,C17,D3:D14). La structure de la fonction SOMME.SI est la suivante :">
            <a:extLst>
              <a:ext uri="{FF2B5EF4-FFF2-40B4-BE49-F238E27FC236}">
                <a16:creationId xmlns:a16="http://schemas.microsoft.com/office/drawing/2014/main" id="{2D2520E8-CC78-428A-A2A1-03FB76DC9AF2}"/>
              </a:ext>
            </a:extLst>
          </xdr:cNvPr>
          <xdr:cNvSpPr txBox="1"/>
        </xdr:nvSpPr>
        <xdr:spPr>
          <a:xfrm>
            <a:off x="991382" y="1813608"/>
            <a:ext cx="4809744" cy="1075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SOMME.SI</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vous permet d’additionner une plage d’après un critère spécifique recherché dans une autre plage, par exemple le nombre de pommes dont vous disposez. Sélectionnez la cellule D17 et entrez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=SOMME.SI(C3:C14;C17;D3:D14)</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sz="1100">
                <a:latin typeface="Segoe UI" panose="020B0502040204020203" pitchFamily="34" charset="0"/>
                <a:cs typeface="Segoe UI" panose="020B0502040204020203" pitchFamily="34" charset="0"/>
              </a:rPr>
              <a:t>La structure de la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SOMME.SI</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est la suivante :</a:t>
            </a:r>
          </a:p>
        </xdr:txBody>
      </xdr:sp>
      <xdr:sp macro="" textlink="">
        <xdr:nvSpPr>
          <xdr:cNvPr id="175" name="shp_Étape" descr="1">
            <a:extLst>
              <a:ext uri="{FF2B5EF4-FFF2-40B4-BE49-F238E27FC236}">
                <a16:creationId xmlns:a16="http://schemas.microsoft.com/office/drawing/2014/main" id="{DDA35D30-C9B0-4579-BCA5-F2ECE76A935E}"/>
              </a:ext>
            </a:extLst>
          </xdr:cNvPr>
          <xdr:cNvSpPr/>
        </xdr:nvSpPr>
        <xdr:spPr>
          <a:xfrm>
            <a:off x="571500" y="17716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3743326</xdr:colOff>
      <xdr:row>47</xdr:row>
      <xdr:rowOff>116416</xdr:rowOff>
    </xdr:from>
    <xdr:to>
      <xdr:col>1</xdr:col>
      <xdr:colOff>4887529</xdr:colOff>
      <xdr:row>49</xdr:row>
      <xdr:rowOff>93015</xdr:rowOff>
    </xdr:to>
    <xdr:sp macro="" textlink="">
      <xdr:nvSpPr>
        <xdr:cNvPr id="176" name="BoutonSuivant" descr="Passer à la feuille suivante">
          <a:hlinkClick xmlns:r="http://schemas.openxmlformats.org/officeDocument/2006/relationships" r:id="rId3" tooltip="Cliquez ici pour passer à la feuille de calcul suivante"/>
          <a:extLst>
            <a:ext uri="{FF2B5EF4-FFF2-40B4-BE49-F238E27FC236}">
              <a16:creationId xmlns:a16="http://schemas.microsoft.com/office/drawing/2014/main" id="{A7F57915-4D95-47B4-A488-FB7E3D0BBF97}"/>
            </a:ext>
          </a:extLst>
        </xdr:cNvPr>
        <xdr:cNvSpPr/>
      </xdr:nvSpPr>
      <xdr:spPr>
        <a:xfrm>
          <a:off x="4584701" y="9650941"/>
          <a:ext cx="114420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xdr:twoCellAnchor>
  <xdr:twoCellAnchor editAs="absolute">
    <xdr:from>
      <xdr:col>0</xdr:col>
      <xdr:colOff>652334</xdr:colOff>
      <xdr:row>159</xdr:row>
      <xdr:rowOff>115851</xdr:rowOff>
    </xdr:from>
    <xdr:to>
      <xdr:col>1</xdr:col>
      <xdr:colOff>2562832</xdr:colOff>
      <xdr:row>162</xdr:row>
      <xdr:rowOff>91014</xdr:rowOff>
    </xdr:to>
    <xdr:sp macro="" textlink="">
      <xdr:nvSpPr>
        <xdr:cNvPr id="177" name="Bouton Suivant" descr="Retour au début, lien hypertexte vers la cellule A1">
          <a:hlinkClick xmlns:r="http://schemas.openxmlformats.org/officeDocument/2006/relationships" r:id="rId4" tooltip="Retour au début"/>
          <a:extLst>
            <a:ext uri="{FF2B5EF4-FFF2-40B4-BE49-F238E27FC236}">
              <a16:creationId xmlns:a16="http://schemas.microsoft.com/office/drawing/2014/main" id="{F1F17ADA-3374-4672-8F57-B7354AE50F61}"/>
            </a:ext>
          </a:extLst>
        </xdr:cNvPr>
        <xdr:cNvSpPr/>
      </xdr:nvSpPr>
      <xdr:spPr>
        <a:xfrm>
          <a:off x="652334" y="31081626"/>
          <a:ext cx="2751873" cy="546663"/>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fr" sz="1200">
              <a:solidFill>
                <a:srgbClr val="0B744D"/>
              </a:solidFill>
              <a:latin typeface="Segoe UI" pitchFamily="34" charset="0"/>
              <a:ea typeface="Segoe UI" pitchFamily="34" charset="0"/>
              <a:cs typeface="Segoe UI" pitchFamily="34" charset="0"/>
            </a:rPr>
            <a:t>Retour au début</a:t>
          </a:r>
        </a:p>
      </xdr:txBody>
    </xdr:sp>
    <xdr:clientData/>
  </xdr:twoCellAnchor>
  <xdr:twoCellAnchor editAs="absolute">
    <xdr:from>
      <xdr:col>1</xdr:col>
      <xdr:colOff>3648075</xdr:colOff>
      <xdr:row>160</xdr:row>
      <xdr:rowOff>117555</xdr:rowOff>
    </xdr:from>
    <xdr:to>
      <xdr:col>1</xdr:col>
      <xdr:colOff>5027208</xdr:colOff>
      <xdr:row>162</xdr:row>
      <xdr:rowOff>93662</xdr:rowOff>
    </xdr:to>
    <xdr:sp macro="" textlink="">
      <xdr:nvSpPr>
        <xdr:cNvPr id="178" name="Bouton Suivant" descr="Bouton Étape suivante, lien hypertexte vers la feuille de calcul suivante">
          <a:hlinkClick xmlns:r="http://schemas.openxmlformats.org/officeDocument/2006/relationships" r:id="rId3" tooltip="Cliquez ici pour passer à la feuille de calcul suivante"/>
          <a:extLst>
            <a:ext uri="{FF2B5EF4-FFF2-40B4-BE49-F238E27FC236}">
              <a16:creationId xmlns:a16="http://schemas.microsoft.com/office/drawing/2014/main" id="{21885DC0-F099-46D4-A1CF-17E11C390036}"/>
            </a:ext>
          </a:extLst>
        </xdr:cNvPr>
        <xdr:cNvSpPr/>
      </xdr:nvSpPr>
      <xdr:spPr>
        <a:xfrm>
          <a:off x="4489450" y="31273830"/>
          <a:ext cx="1379133" cy="357107"/>
        </a:xfrm>
        <a:prstGeom prst="rightArrowCallout">
          <a:avLst>
            <a:gd name="adj1" fmla="val 32829"/>
            <a:gd name="adj2" fmla="val 31524"/>
            <a:gd name="adj3" fmla="val 25000"/>
            <a:gd name="adj4" fmla="val 88429"/>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Étape suivante</a:t>
          </a:r>
        </a:p>
      </xdr:txBody>
    </xdr:sp>
    <xdr:clientData/>
  </xdr:twoCellAnchor>
  <xdr:twoCellAnchor>
    <xdr:from>
      <xdr:col>1</xdr:col>
      <xdr:colOff>2951640</xdr:colOff>
      <xdr:row>155</xdr:row>
      <xdr:rowOff>114033</xdr:rowOff>
    </xdr:from>
    <xdr:to>
      <xdr:col>1</xdr:col>
      <xdr:colOff>4819447</xdr:colOff>
      <xdr:row>157</xdr:row>
      <xdr:rowOff>43391</xdr:rowOff>
    </xdr:to>
    <xdr:sp macro="" textlink="">
      <xdr:nvSpPr>
        <xdr:cNvPr id="179" name="Étape" descr="Formation Excel gratuite en ligne, lien hypertexte vers le web&#10;">
          <a:hlinkClick xmlns:r="http://schemas.openxmlformats.org/officeDocument/2006/relationships" r:id="rId5" tooltip="Sélectionnez ce lien pour accéder sur le web à une formation gratuite sur Excel"/>
          <a:extLst>
            <a:ext uri="{FF2B5EF4-FFF2-40B4-BE49-F238E27FC236}">
              <a16:creationId xmlns:a16="http://schemas.microsoft.com/office/drawing/2014/main" id="{8052CE9F-9F0B-4E5C-BCC9-9FAF4B271CC6}"/>
            </a:ext>
          </a:extLst>
        </xdr:cNvPr>
        <xdr:cNvSpPr txBox="1"/>
      </xdr:nvSpPr>
      <xdr:spPr>
        <a:xfrm>
          <a:off x="3799365" y="30298758"/>
          <a:ext cx="1867807" cy="310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Formation en ligne gratuite sur Excel</a:t>
          </a:r>
        </a:p>
      </xdr:txBody>
    </xdr:sp>
    <xdr:clientData/>
  </xdr:twoCellAnchor>
  <xdr:twoCellAnchor>
    <xdr:from>
      <xdr:col>1</xdr:col>
      <xdr:colOff>2486456</xdr:colOff>
      <xdr:row>155</xdr:row>
      <xdr:rowOff>108471</xdr:rowOff>
    </xdr:from>
    <xdr:to>
      <xdr:col>1</xdr:col>
      <xdr:colOff>2981188</xdr:colOff>
      <xdr:row>157</xdr:row>
      <xdr:rowOff>182303</xdr:rowOff>
    </xdr:to>
    <xdr:pic>
      <xdr:nvPicPr>
        <xdr:cNvPr id="180" name="Graphisme 22" descr="Flèche">
          <a:hlinkClick xmlns:r="http://schemas.openxmlformats.org/officeDocument/2006/relationships" r:id="rId5" tooltip="Sélectionnez ce lien pour accéder à des informations complémentaires sur le web"/>
          <a:extLst>
            <a:ext uri="{FF2B5EF4-FFF2-40B4-BE49-F238E27FC236}">
              <a16:creationId xmlns:a16="http://schemas.microsoft.com/office/drawing/2014/main" id="{55352AF2-EDC1-4D5D-8D55-283766F1994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334181" y="30293196"/>
          <a:ext cx="494732" cy="454832"/>
        </a:xfrm>
        <a:prstGeom prst="rect">
          <a:avLst/>
        </a:prstGeom>
      </xdr:spPr>
    </xdr:pic>
    <xdr:clientData/>
  </xdr:twoCellAnchor>
  <xdr:twoCellAnchor>
    <xdr:from>
      <xdr:col>1</xdr:col>
      <xdr:colOff>2951641</xdr:colOff>
      <xdr:row>153</xdr:row>
      <xdr:rowOff>47230</xdr:rowOff>
    </xdr:from>
    <xdr:to>
      <xdr:col>1</xdr:col>
      <xdr:colOff>5221505</xdr:colOff>
      <xdr:row>154</xdr:row>
      <xdr:rowOff>173716</xdr:rowOff>
    </xdr:to>
    <xdr:sp macro="" textlink="">
      <xdr:nvSpPr>
        <xdr:cNvPr id="181" name="Étape" descr="À propos de la fonction MAX.SI.ENS, lien hypertexte vers le web&#10;&#10;">
          <a:hlinkClick xmlns:r="http://schemas.openxmlformats.org/officeDocument/2006/relationships" r:id="rId8" tooltip="Sélectionnez ce lien pour accéder sur le web à des informations complémentaires sur la fonction MAX.SI.ENS"/>
          <a:extLst>
            <a:ext uri="{FF2B5EF4-FFF2-40B4-BE49-F238E27FC236}">
              <a16:creationId xmlns:a16="http://schemas.microsoft.com/office/drawing/2014/main" id="{3FFDC6A0-9831-442E-AB6B-F06D71AAAD14}"/>
            </a:ext>
          </a:extLst>
        </xdr:cNvPr>
        <xdr:cNvSpPr txBox="1"/>
      </xdr:nvSpPr>
      <xdr:spPr>
        <a:xfrm>
          <a:off x="3799366" y="29850955"/>
          <a:ext cx="226986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MAX.SI.ENS</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clientData/>
  </xdr:twoCellAnchor>
  <xdr:twoCellAnchor>
    <xdr:from>
      <xdr:col>1</xdr:col>
      <xdr:colOff>2486456</xdr:colOff>
      <xdr:row>153</xdr:row>
      <xdr:rowOff>48296</xdr:rowOff>
    </xdr:from>
    <xdr:to>
      <xdr:col>1</xdr:col>
      <xdr:colOff>2981188</xdr:colOff>
      <xdr:row>155</xdr:row>
      <xdr:rowOff>115500</xdr:rowOff>
    </xdr:to>
    <xdr:pic>
      <xdr:nvPicPr>
        <xdr:cNvPr id="182" name="Graphisme 22" descr="Flèche">
          <a:hlinkClick xmlns:r="http://schemas.openxmlformats.org/officeDocument/2006/relationships" r:id="rId8" tooltip="Sélectionnez ce lien pour accéder à des informations complémentaires sur le web"/>
          <a:extLst>
            <a:ext uri="{FF2B5EF4-FFF2-40B4-BE49-F238E27FC236}">
              <a16:creationId xmlns:a16="http://schemas.microsoft.com/office/drawing/2014/main" id="{0312C5D5-9BED-4058-BA8F-27C33BF6E36F}"/>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334181" y="29852021"/>
          <a:ext cx="494732" cy="448204"/>
        </a:xfrm>
        <a:prstGeom prst="rect">
          <a:avLst/>
        </a:prstGeom>
      </xdr:spPr>
    </xdr:pic>
    <xdr:clientData/>
  </xdr:twoCellAnchor>
  <xdr:twoCellAnchor>
    <xdr:from>
      <xdr:col>1</xdr:col>
      <xdr:colOff>2961166</xdr:colOff>
      <xdr:row>151</xdr:row>
      <xdr:rowOff>13892</xdr:rowOff>
    </xdr:from>
    <xdr:to>
      <xdr:col>1</xdr:col>
      <xdr:colOff>5441632</xdr:colOff>
      <xdr:row>153</xdr:row>
      <xdr:rowOff>76199</xdr:rowOff>
    </xdr:to>
    <xdr:sp macro="" textlink="">
      <xdr:nvSpPr>
        <xdr:cNvPr id="183" name="Étape" descr="À propos de la fonction MOYENNE.SI.ENS, lien hypertexte vers le web&#10;&#10;">
          <a:hlinkClick xmlns:r="http://schemas.openxmlformats.org/officeDocument/2006/relationships" r:id="rId9" tooltip="Sélectionnez ce lien pour accéder sur le web à des informations complémentaires sur la fonction MOYENNE.SI.ENS"/>
          <a:extLst>
            <a:ext uri="{FF2B5EF4-FFF2-40B4-BE49-F238E27FC236}">
              <a16:creationId xmlns:a16="http://schemas.microsoft.com/office/drawing/2014/main" id="{5979CD87-1D2E-4D32-BF44-CE7F4285B790}"/>
            </a:ext>
          </a:extLst>
        </xdr:cNvPr>
        <xdr:cNvSpPr txBox="1"/>
      </xdr:nvSpPr>
      <xdr:spPr>
        <a:xfrm>
          <a:off x="3808891" y="29436617"/>
          <a:ext cx="2480466" cy="4433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MOYENNE.SI.ENS</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b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clientData/>
  </xdr:twoCellAnchor>
  <xdr:twoCellAnchor>
    <xdr:from>
      <xdr:col>1</xdr:col>
      <xdr:colOff>2486456</xdr:colOff>
      <xdr:row>150</xdr:row>
      <xdr:rowOff>186409</xdr:rowOff>
    </xdr:from>
    <xdr:to>
      <xdr:col>1</xdr:col>
      <xdr:colOff>2981188</xdr:colOff>
      <xdr:row>153</xdr:row>
      <xdr:rowOff>63113</xdr:rowOff>
    </xdr:to>
    <xdr:pic>
      <xdr:nvPicPr>
        <xdr:cNvPr id="184" name="Graphisme 22" descr="Flèche">
          <a:hlinkClick xmlns:r="http://schemas.openxmlformats.org/officeDocument/2006/relationships" r:id="rId9" tooltip="Sélectionnez ce lien pour accéder à des informations complémentaires sur le web"/>
          <a:extLst>
            <a:ext uri="{FF2B5EF4-FFF2-40B4-BE49-F238E27FC236}">
              <a16:creationId xmlns:a16="http://schemas.microsoft.com/office/drawing/2014/main" id="{4AE4B0D7-E242-4BB1-872C-53A3C6F0EBE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334181" y="29418634"/>
          <a:ext cx="494732" cy="448204"/>
        </a:xfrm>
        <a:prstGeom prst="rect">
          <a:avLst/>
        </a:prstGeom>
      </xdr:spPr>
    </xdr:pic>
    <xdr:clientData/>
  </xdr:twoCellAnchor>
  <xdr:twoCellAnchor>
    <xdr:from>
      <xdr:col>1</xdr:col>
      <xdr:colOff>179866</xdr:colOff>
      <xdr:row>150</xdr:row>
      <xdr:rowOff>185343</xdr:rowOff>
    </xdr:from>
    <xdr:to>
      <xdr:col>1</xdr:col>
      <xdr:colOff>2535885</xdr:colOff>
      <xdr:row>152</xdr:row>
      <xdr:rowOff>121329</xdr:rowOff>
    </xdr:to>
    <xdr:sp macro="" textlink="">
      <xdr:nvSpPr>
        <xdr:cNvPr id="185" name="Étape" descr="À propos de la fonction MOYENNE.SI, lien hypertexte vers le web&#10;&#10;">
          <a:hlinkClick xmlns:r="http://schemas.openxmlformats.org/officeDocument/2006/relationships" r:id="rId10" tooltip="Sélectionnez ce lien pour accéder sur le web à des informations complémentaires sur la fonction MOYENNE.SI"/>
          <a:extLst>
            <a:ext uri="{FF2B5EF4-FFF2-40B4-BE49-F238E27FC236}">
              <a16:creationId xmlns:a16="http://schemas.microsoft.com/office/drawing/2014/main" id="{9FF9239A-F102-47F3-A0A3-68BDFAFB9C67}"/>
            </a:ext>
          </a:extLst>
        </xdr:cNvPr>
        <xdr:cNvSpPr txBox="1"/>
      </xdr:nvSpPr>
      <xdr:spPr>
        <a:xfrm>
          <a:off x="1027591" y="29417568"/>
          <a:ext cx="235601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MOYENNE.SI</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clientData/>
  </xdr:twoCellAnchor>
  <xdr:twoCellAnchor>
    <xdr:from>
      <xdr:col>0</xdr:col>
      <xdr:colOff>562406</xdr:colOff>
      <xdr:row>150</xdr:row>
      <xdr:rowOff>184027</xdr:rowOff>
    </xdr:from>
    <xdr:to>
      <xdr:col>1</xdr:col>
      <xdr:colOff>209413</xdr:colOff>
      <xdr:row>153</xdr:row>
      <xdr:rowOff>60731</xdr:rowOff>
    </xdr:to>
    <xdr:pic>
      <xdr:nvPicPr>
        <xdr:cNvPr id="186" name="Graphisme 22" descr="Flèche">
          <a:hlinkClick xmlns:r="http://schemas.openxmlformats.org/officeDocument/2006/relationships" r:id="rId10" tooltip="Sélectionnez ce lien pour accéder à des informations complémentaires sur le web"/>
          <a:extLst>
            <a:ext uri="{FF2B5EF4-FFF2-40B4-BE49-F238E27FC236}">
              <a16:creationId xmlns:a16="http://schemas.microsoft.com/office/drawing/2014/main" id="{0BF07D7D-A138-4ADB-BA72-859640FE1C6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62406" y="29416252"/>
          <a:ext cx="494732" cy="448204"/>
        </a:xfrm>
        <a:prstGeom prst="rect">
          <a:avLst/>
        </a:prstGeom>
      </xdr:spPr>
    </xdr:pic>
    <xdr:clientData/>
  </xdr:twoCellAnchor>
  <xdr:twoCellAnchor>
    <xdr:from>
      <xdr:col>1</xdr:col>
      <xdr:colOff>179865</xdr:colOff>
      <xdr:row>153</xdr:row>
      <xdr:rowOff>47230</xdr:rowOff>
    </xdr:from>
    <xdr:to>
      <xdr:col>1</xdr:col>
      <xdr:colOff>2390775</xdr:colOff>
      <xdr:row>154</xdr:row>
      <xdr:rowOff>173716</xdr:rowOff>
    </xdr:to>
    <xdr:sp macro="" textlink="">
      <xdr:nvSpPr>
        <xdr:cNvPr id="187" name="Étape" descr="À propos de la fonction MIN.SI.ENS, lien hypertexte vers le web&#10;&#10;">
          <a:hlinkClick xmlns:r="http://schemas.openxmlformats.org/officeDocument/2006/relationships" r:id="rId11" tooltip="Sélectionnez ce lien pour accéder sur le web à des informations complémentaires sur la fonction MIN.SI.ENS"/>
          <a:extLst>
            <a:ext uri="{FF2B5EF4-FFF2-40B4-BE49-F238E27FC236}">
              <a16:creationId xmlns:a16="http://schemas.microsoft.com/office/drawing/2014/main" id="{5BA88C28-4CAB-4843-A9C6-0DA18559CEDE}"/>
            </a:ext>
          </a:extLst>
        </xdr:cNvPr>
        <xdr:cNvSpPr txBox="1"/>
      </xdr:nvSpPr>
      <xdr:spPr>
        <a:xfrm>
          <a:off x="1027590" y="29850955"/>
          <a:ext cx="2210910"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MIN.SI.ENS</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clientData/>
  </xdr:twoCellAnchor>
  <xdr:twoCellAnchor>
    <xdr:from>
      <xdr:col>0</xdr:col>
      <xdr:colOff>562406</xdr:colOff>
      <xdr:row>153</xdr:row>
      <xdr:rowOff>39961</xdr:rowOff>
    </xdr:from>
    <xdr:to>
      <xdr:col>1</xdr:col>
      <xdr:colOff>209413</xdr:colOff>
      <xdr:row>155</xdr:row>
      <xdr:rowOff>107165</xdr:rowOff>
    </xdr:to>
    <xdr:pic>
      <xdr:nvPicPr>
        <xdr:cNvPr id="188" name="Graphisme 22" descr="Flèche">
          <a:hlinkClick xmlns:r="http://schemas.openxmlformats.org/officeDocument/2006/relationships" r:id="rId11" tooltip="Sélectionnez ce lien pour accéder à des informations complémentaires sur le web"/>
          <a:extLst>
            <a:ext uri="{FF2B5EF4-FFF2-40B4-BE49-F238E27FC236}">
              <a16:creationId xmlns:a16="http://schemas.microsoft.com/office/drawing/2014/main" id="{62494F7F-FF74-4EDC-AECB-91C2A1BA7E9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62406" y="29843686"/>
          <a:ext cx="494732" cy="448204"/>
        </a:xfrm>
        <a:prstGeom prst="rect">
          <a:avLst/>
        </a:prstGeom>
      </xdr:spPr>
    </xdr:pic>
    <xdr:clientData/>
  </xdr:twoCellAnchor>
  <xdr:twoCellAnchor>
    <xdr:from>
      <xdr:col>1</xdr:col>
      <xdr:colOff>2951641</xdr:colOff>
      <xdr:row>148</xdr:row>
      <xdr:rowOff>123429</xdr:rowOff>
    </xdr:from>
    <xdr:to>
      <xdr:col>1</xdr:col>
      <xdr:colOff>5000625</xdr:colOff>
      <xdr:row>151</xdr:row>
      <xdr:rowOff>9524</xdr:rowOff>
    </xdr:to>
    <xdr:sp macro="" textlink="">
      <xdr:nvSpPr>
        <xdr:cNvPr id="189" name="Étape" descr="À propos de la fonction NB.SI.ENS, lien hypertexte vers le web&#10;&#10;">
          <a:hlinkClick xmlns:r="http://schemas.openxmlformats.org/officeDocument/2006/relationships" r:id="rId12" tooltip="Sélectionnez ce lien pour accéder sur le web à des informations complémentaires sur la fonction NB.SI.ENS"/>
          <a:extLst>
            <a:ext uri="{FF2B5EF4-FFF2-40B4-BE49-F238E27FC236}">
              <a16:creationId xmlns:a16="http://schemas.microsoft.com/office/drawing/2014/main" id="{EADD320D-BECB-4510-A526-402BC7B8CE52}"/>
            </a:ext>
          </a:extLst>
        </xdr:cNvPr>
        <xdr:cNvSpPr txBox="1"/>
      </xdr:nvSpPr>
      <xdr:spPr>
        <a:xfrm>
          <a:off x="3799366" y="28974654"/>
          <a:ext cx="2048984" cy="457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NB.SI.ENS</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b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clientData/>
  </xdr:twoCellAnchor>
  <xdr:twoCellAnchor>
    <xdr:from>
      <xdr:col>1</xdr:col>
      <xdr:colOff>2486456</xdr:colOff>
      <xdr:row>148</xdr:row>
      <xdr:rowOff>143546</xdr:rowOff>
    </xdr:from>
    <xdr:to>
      <xdr:col>1</xdr:col>
      <xdr:colOff>2981188</xdr:colOff>
      <xdr:row>151</xdr:row>
      <xdr:rowOff>20250</xdr:rowOff>
    </xdr:to>
    <xdr:pic>
      <xdr:nvPicPr>
        <xdr:cNvPr id="190" name="Graphisme 22" descr="Flèche">
          <a:hlinkClick xmlns:r="http://schemas.openxmlformats.org/officeDocument/2006/relationships" r:id="rId12" tooltip="Sélectionnez ce lien pour accéder à des informations complémentaires sur le web"/>
          <a:extLst>
            <a:ext uri="{FF2B5EF4-FFF2-40B4-BE49-F238E27FC236}">
              <a16:creationId xmlns:a16="http://schemas.microsoft.com/office/drawing/2014/main" id="{FAA7F95B-5D2C-47C5-B0BA-4E44FFE420D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334181" y="28994771"/>
          <a:ext cx="494732" cy="448204"/>
        </a:xfrm>
        <a:prstGeom prst="rect">
          <a:avLst/>
        </a:prstGeom>
      </xdr:spPr>
    </xdr:pic>
    <xdr:clientData/>
  </xdr:twoCellAnchor>
  <xdr:twoCellAnchor>
    <xdr:from>
      <xdr:col>1</xdr:col>
      <xdr:colOff>2951641</xdr:colOff>
      <xdr:row>146</xdr:row>
      <xdr:rowOff>90093</xdr:rowOff>
    </xdr:from>
    <xdr:to>
      <xdr:col>1</xdr:col>
      <xdr:colOff>5135350</xdr:colOff>
      <xdr:row>148</xdr:row>
      <xdr:rowOff>19729</xdr:rowOff>
    </xdr:to>
    <xdr:sp macro="" textlink="">
      <xdr:nvSpPr>
        <xdr:cNvPr id="191" name="Étape" descr="À propos de la fonction SOMME.SI.ENS, lien hypertexte vers le web&#10;&#10;">
          <a:hlinkClick xmlns:r="http://schemas.openxmlformats.org/officeDocument/2006/relationships" r:id="rId13" tooltip="Sélectionnez ce lien pour accéder sur le web à des informations complémentaires sur la fonction SOMME.SI.ENS"/>
          <a:extLst>
            <a:ext uri="{FF2B5EF4-FFF2-40B4-BE49-F238E27FC236}">
              <a16:creationId xmlns:a16="http://schemas.microsoft.com/office/drawing/2014/main" id="{791E8E89-8DEE-430C-AEDB-E56F74AA279F}"/>
            </a:ext>
          </a:extLst>
        </xdr:cNvPr>
        <xdr:cNvSpPr txBox="1"/>
      </xdr:nvSpPr>
      <xdr:spPr>
        <a:xfrm>
          <a:off x="3799366" y="28560318"/>
          <a:ext cx="2183709" cy="310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SOMME.SI.ENS</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clientData/>
  </xdr:twoCellAnchor>
  <xdr:twoCellAnchor>
    <xdr:from>
      <xdr:col>1</xdr:col>
      <xdr:colOff>2486456</xdr:colOff>
      <xdr:row>146</xdr:row>
      <xdr:rowOff>97509</xdr:rowOff>
    </xdr:from>
    <xdr:to>
      <xdr:col>1</xdr:col>
      <xdr:colOff>2981188</xdr:colOff>
      <xdr:row>148</xdr:row>
      <xdr:rowOff>158363</xdr:rowOff>
    </xdr:to>
    <xdr:pic>
      <xdr:nvPicPr>
        <xdr:cNvPr id="192" name="Graphisme 22" descr="Flèche">
          <a:hlinkClick xmlns:r="http://schemas.openxmlformats.org/officeDocument/2006/relationships" r:id="rId13" tooltip="Sélectionnez ce lien pour accéder à des informations complémentaires sur le web"/>
          <a:extLst>
            <a:ext uri="{FF2B5EF4-FFF2-40B4-BE49-F238E27FC236}">
              <a16:creationId xmlns:a16="http://schemas.microsoft.com/office/drawing/2014/main" id="{C5A41188-397A-4F2F-B7D0-DBBCCE404DD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334181" y="28567734"/>
          <a:ext cx="494732" cy="441854"/>
        </a:xfrm>
        <a:prstGeom prst="rect">
          <a:avLst/>
        </a:prstGeom>
      </xdr:spPr>
    </xdr:pic>
    <xdr:clientData/>
  </xdr:twoCellAnchor>
  <xdr:twoCellAnchor>
    <xdr:from>
      <xdr:col>1</xdr:col>
      <xdr:colOff>179866</xdr:colOff>
      <xdr:row>146</xdr:row>
      <xdr:rowOff>90093</xdr:rowOff>
    </xdr:from>
    <xdr:to>
      <xdr:col>1</xdr:col>
      <xdr:colOff>2219984</xdr:colOff>
      <xdr:row>148</xdr:row>
      <xdr:rowOff>19729</xdr:rowOff>
    </xdr:to>
    <xdr:sp macro="" textlink="">
      <xdr:nvSpPr>
        <xdr:cNvPr id="193" name="Étape" descr="À propos de la fonction SOMME.SI, lien hypertexte vers le web&#10;&#10;">
          <a:hlinkClick xmlns:r="http://schemas.openxmlformats.org/officeDocument/2006/relationships" r:id="rId14" tooltip="Sélectionnez ce lien pour accéder sur le web à des informations complémentaires sur la fonction SOMME.SI"/>
          <a:extLst>
            <a:ext uri="{FF2B5EF4-FFF2-40B4-BE49-F238E27FC236}">
              <a16:creationId xmlns:a16="http://schemas.microsoft.com/office/drawing/2014/main" id="{EAC8BE16-FCC7-483A-A30D-3B1F29F65450}"/>
            </a:ext>
          </a:extLst>
        </xdr:cNvPr>
        <xdr:cNvSpPr txBox="1"/>
      </xdr:nvSpPr>
      <xdr:spPr>
        <a:xfrm>
          <a:off x="1027591" y="28560318"/>
          <a:ext cx="2040118" cy="310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SOMME.SI</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clientData/>
  </xdr:twoCellAnchor>
  <xdr:twoCellAnchor>
    <xdr:from>
      <xdr:col>0</xdr:col>
      <xdr:colOff>562406</xdr:colOff>
      <xdr:row>146</xdr:row>
      <xdr:rowOff>97509</xdr:rowOff>
    </xdr:from>
    <xdr:to>
      <xdr:col>1</xdr:col>
      <xdr:colOff>209413</xdr:colOff>
      <xdr:row>148</xdr:row>
      <xdr:rowOff>158363</xdr:rowOff>
    </xdr:to>
    <xdr:pic>
      <xdr:nvPicPr>
        <xdr:cNvPr id="194" name="Graphisme 22" descr="Flèche">
          <a:hlinkClick xmlns:r="http://schemas.openxmlformats.org/officeDocument/2006/relationships" r:id="rId14" tooltip="Sélectionnez ce lien pour accéder à des informations complémentaires sur le web"/>
          <a:extLst>
            <a:ext uri="{FF2B5EF4-FFF2-40B4-BE49-F238E27FC236}">
              <a16:creationId xmlns:a16="http://schemas.microsoft.com/office/drawing/2014/main" id="{45F9CDAC-0421-4A99-A231-CE800072428D}"/>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62406" y="28567734"/>
          <a:ext cx="494732" cy="441854"/>
        </a:xfrm>
        <a:prstGeom prst="rect">
          <a:avLst/>
        </a:prstGeom>
      </xdr:spPr>
    </xdr:pic>
    <xdr:clientData/>
  </xdr:twoCellAnchor>
  <xdr:twoCellAnchor>
    <xdr:from>
      <xdr:col>1</xdr:col>
      <xdr:colOff>179866</xdr:colOff>
      <xdr:row>149</xdr:row>
      <xdr:rowOff>18655</xdr:rowOff>
    </xdr:from>
    <xdr:to>
      <xdr:col>1</xdr:col>
      <xdr:colOff>2266950</xdr:colOff>
      <xdr:row>150</xdr:row>
      <xdr:rowOff>145141</xdr:rowOff>
    </xdr:to>
    <xdr:sp macro="" textlink="">
      <xdr:nvSpPr>
        <xdr:cNvPr id="195" name="Étape" descr="À propos de la fonction NB.SI, lien hypertexte vers le web&#10;&#10;">
          <a:hlinkClick xmlns:r="http://schemas.openxmlformats.org/officeDocument/2006/relationships" r:id="rId15" tooltip="Sélectionnez ce lien pour accéder sur le web à des informations complémentaires sur la fonction NB.SI"/>
          <a:extLst>
            <a:ext uri="{FF2B5EF4-FFF2-40B4-BE49-F238E27FC236}">
              <a16:creationId xmlns:a16="http://schemas.microsoft.com/office/drawing/2014/main" id="{C6912341-001C-497C-904C-1E09825E8C65}"/>
            </a:ext>
          </a:extLst>
        </xdr:cNvPr>
        <xdr:cNvSpPr txBox="1"/>
      </xdr:nvSpPr>
      <xdr:spPr>
        <a:xfrm>
          <a:off x="1027591" y="29060380"/>
          <a:ext cx="208708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NB.SI</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clientData/>
  </xdr:twoCellAnchor>
  <xdr:twoCellAnchor>
    <xdr:from>
      <xdr:col>0</xdr:col>
      <xdr:colOff>562406</xdr:colOff>
      <xdr:row>148</xdr:row>
      <xdr:rowOff>137593</xdr:rowOff>
    </xdr:from>
    <xdr:to>
      <xdr:col>1</xdr:col>
      <xdr:colOff>209413</xdr:colOff>
      <xdr:row>151</xdr:row>
      <xdr:rowOff>14297</xdr:rowOff>
    </xdr:to>
    <xdr:pic>
      <xdr:nvPicPr>
        <xdr:cNvPr id="196" name="Graphisme 22" descr="Flèche">
          <a:hlinkClick xmlns:r="http://schemas.openxmlformats.org/officeDocument/2006/relationships" r:id="rId15" tooltip="Sélectionnez ce lien pour accéder à des informations complémentaires sur le web"/>
          <a:extLst>
            <a:ext uri="{FF2B5EF4-FFF2-40B4-BE49-F238E27FC236}">
              <a16:creationId xmlns:a16="http://schemas.microsoft.com/office/drawing/2014/main" id="{B19BEEB5-AD6A-49CD-BF7B-42649EF8A5C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62406" y="28988818"/>
          <a:ext cx="494732" cy="448204"/>
        </a:xfrm>
        <a:prstGeom prst="rect">
          <a:avLst/>
        </a:prstGeom>
      </xdr:spPr>
    </xdr:pic>
    <xdr:clientData/>
  </xdr:twoCellAnchor>
  <xdr:twoCellAnchor>
    <xdr:from>
      <xdr:col>1</xdr:col>
      <xdr:colOff>179866</xdr:colOff>
      <xdr:row>155</xdr:row>
      <xdr:rowOff>152005</xdr:rowOff>
    </xdr:from>
    <xdr:to>
      <xdr:col>1</xdr:col>
      <xdr:colOff>2080042</xdr:colOff>
      <xdr:row>157</xdr:row>
      <xdr:rowOff>87991</xdr:rowOff>
    </xdr:to>
    <xdr:sp macro="" textlink="">
      <xdr:nvSpPr>
        <xdr:cNvPr id="197" name="Étape" descr="Créer une liste déroulante, lien hypertexte vers le web">
          <a:hlinkClick xmlns:r="http://schemas.openxmlformats.org/officeDocument/2006/relationships" r:id="rId16" tooltip="Sélectionnez ce lien pour accéder sur le web à des informations complémentaires sur la création d’une liste déroulante"/>
          <a:extLst>
            <a:ext uri="{FF2B5EF4-FFF2-40B4-BE49-F238E27FC236}">
              <a16:creationId xmlns:a16="http://schemas.microsoft.com/office/drawing/2014/main" id="{0E1FD4BB-1B69-400F-9A73-D9D7B8667E1C}"/>
            </a:ext>
          </a:extLst>
        </xdr:cNvPr>
        <xdr:cNvSpPr txBox="1"/>
      </xdr:nvSpPr>
      <xdr:spPr>
        <a:xfrm>
          <a:off x="1027591" y="30336730"/>
          <a:ext cx="190017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Créer une liste déroulante</a:t>
          </a:r>
        </a:p>
      </xdr:txBody>
    </xdr:sp>
    <xdr:clientData/>
  </xdr:twoCellAnchor>
  <xdr:twoCellAnchor>
    <xdr:from>
      <xdr:col>0</xdr:col>
      <xdr:colOff>562406</xdr:colOff>
      <xdr:row>155</xdr:row>
      <xdr:rowOff>86396</xdr:rowOff>
    </xdr:from>
    <xdr:to>
      <xdr:col>1</xdr:col>
      <xdr:colOff>209413</xdr:colOff>
      <xdr:row>157</xdr:row>
      <xdr:rowOff>153600</xdr:rowOff>
    </xdr:to>
    <xdr:pic>
      <xdr:nvPicPr>
        <xdr:cNvPr id="198" name="Graphisme 22" descr="Flèche">
          <a:hlinkClick xmlns:r="http://schemas.openxmlformats.org/officeDocument/2006/relationships" r:id="rId16" tooltip="Sélectionnez ce lien pour accéder à des informations complémentaires sur le web"/>
          <a:extLst>
            <a:ext uri="{FF2B5EF4-FFF2-40B4-BE49-F238E27FC236}">
              <a16:creationId xmlns:a16="http://schemas.microsoft.com/office/drawing/2014/main" id="{66C373A0-3E96-4B8D-BE49-6F426671C29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62406" y="30271121"/>
          <a:ext cx="494732" cy="448204"/>
        </a:xfrm>
        <a:prstGeom prst="rect">
          <a:avLst/>
        </a:prstGeom>
      </xdr:spPr>
    </xdr:pic>
    <xdr:clientData/>
  </xdr:twoCellAnchor>
  <xdr:twoCellAnchor editAs="absolute">
    <xdr:from>
      <xdr:col>0</xdr:col>
      <xdr:colOff>523788</xdr:colOff>
      <xdr:row>25</xdr:row>
      <xdr:rowOff>22225</xdr:rowOff>
    </xdr:from>
    <xdr:to>
      <xdr:col>1</xdr:col>
      <xdr:colOff>4915231</xdr:colOff>
      <xdr:row>31</xdr:row>
      <xdr:rowOff>171449</xdr:rowOff>
    </xdr:to>
    <xdr:grpSp>
      <xdr:nvGrpSpPr>
        <xdr:cNvPr id="4" name="Groupe 3">
          <a:extLst>
            <a:ext uri="{FF2B5EF4-FFF2-40B4-BE49-F238E27FC236}">
              <a16:creationId xmlns:a16="http://schemas.microsoft.com/office/drawing/2014/main" id="{5F83CBBA-90B0-4EB0-9AB8-57CF000EADA5}"/>
            </a:ext>
          </a:extLst>
        </xdr:cNvPr>
        <xdr:cNvGrpSpPr/>
      </xdr:nvGrpSpPr>
      <xdr:grpSpPr>
        <a:xfrm>
          <a:off x="523788" y="5356225"/>
          <a:ext cx="5239168" cy="1292224"/>
          <a:chOff x="571500" y="4610100"/>
          <a:chExt cx="5229626" cy="1292224"/>
        </a:xfrm>
      </xdr:grpSpPr>
      <xdr:sp macro="" textlink="">
        <xdr:nvSpPr>
          <xdr:cNvPr id="200" name="txt_Étape" descr="SOMME.SI.ENS est identique à SOMME.SI, si ce n’est qu’elle vous permet d’utiliser plusieurs critères. Par exemple, vous pouvez ici effectuer une recherche sur les critères Fruits et Type, et pas seulement sur Fruits. Sélectionnez la cellule H17 et entrez =SOMME.SI.ENS(H3:H14,F3:F14,F17,G3:G14,G17). La structure de la fonction SOMME.SI.ENS est la suivante :">
            <a:extLst>
              <a:ext uri="{FF2B5EF4-FFF2-40B4-BE49-F238E27FC236}">
                <a16:creationId xmlns:a16="http://schemas.microsoft.com/office/drawing/2014/main" id="{4F912E6F-F743-47DF-85DF-3039C56B3212}"/>
              </a:ext>
            </a:extLst>
          </xdr:cNvPr>
          <xdr:cNvSpPr txBox="1"/>
        </xdr:nvSpPr>
        <xdr:spPr>
          <a:xfrm>
            <a:off x="991382" y="4652057"/>
            <a:ext cx="4809744" cy="1250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SOMME.SI.ENS</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est identique à SOMME.SI, si ce n’est qu’elle vous permet d’utiliser plusieurs critères. Par exemple, vous pouvez ici effectuer une recherche sur les critères Fruits et Type, et pas seulement sur Fruits. Sélectionnez la cellule H17 et entrez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=SOMME.SI.ENS(H3:H14;F3:F14;F17;G3:G14;G17)</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sz="1100">
                <a:latin typeface="Segoe UI" panose="020B0502040204020203" pitchFamily="34" charset="0"/>
                <a:cs typeface="Segoe UI" panose="020B0502040204020203" pitchFamily="34" charset="0"/>
              </a:rPr>
              <a:t>La structure de la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SOMME.SI.ENS</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est la suivante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01" name="shp_Étape" descr="2">
            <a:extLst>
              <a:ext uri="{FF2B5EF4-FFF2-40B4-BE49-F238E27FC236}">
                <a16:creationId xmlns:a16="http://schemas.microsoft.com/office/drawing/2014/main" id="{1D52C7D7-6054-4019-A8DF-A592149208E6}"/>
              </a:ext>
            </a:extLst>
          </xdr:cNvPr>
          <xdr:cNvSpPr/>
        </xdr:nvSpPr>
        <xdr:spPr>
          <a:xfrm>
            <a:off x="571500" y="46101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361949</xdr:colOff>
      <xdr:row>122</xdr:row>
      <xdr:rowOff>22225</xdr:rowOff>
    </xdr:from>
    <xdr:to>
      <xdr:col>1</xdr:col>
      <xdr:colOff>5238749</xdr:colOff>
      <xdr:row>142</xdr:row>
      <xdr:rowOff>38100</xdr:rowOff>
    </xdr:to>
    <xdr:grpSp>
      <xdr:nvGrpSpPr>
        <xdr:cNvPr id="202" name="Informations complémentaires sur SOMME.SI"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B8E178DB-194F-437D-A671-57E96B94B0C8}"/>
            </a:ext>
          </a:extLst>
        </xdr:cNvPr>
        <xdr:cNvGrpSpPr/>
      </xdr:nvGrpSpPr>
      <xdr:grpSpPr>
        <a:xfrm>
          <a:off x="361949" y="23891875"/>
          <a:ext cx="5724525" cy="3854450"/>
          <a:chOff x="347872" y="13364013"/>
          <a:chExt cx="5695950" cy="3848100"/>
        </a:xfrm>
      </xdr:grpSpPr>
      <xdr:sp macro="" textlink="">
        <xdr:nvSpPr>
          <xdr:cNvPr id="203" name="Rectangle 202" descr="Arrière-plan">
            <a:extLst>
              <a:ext uri="{FF2B5EF4-FFF2-40B4-BE49-F238E27FC236}">
                <a16:creationId xmlns:a16="http://schemas.microsoft.com/office/drawing/2014/main" id="{511D36F9-540E-473D-938B-915FC423BB65}"/>
              </a:ext>
            </a:extLst>
          </xdr:cNvPr>
          <xdr:cNvSpPr/>
        </xdr:nvSpPr>
        <xdr:spPr>
          <a:xfrm>
            <a:off x="347872" y="13364013"/>
            <a:ext cx="5695950" cy="38481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204" name="Connecteur droit 203" descr="Ligne décorative">
            <a:extLst>
              <a:ext uri="{FF2B5EF4-FFF2-40B4-BE49-F238E27FC236}">
                <a16:creationId xmlns:a16="http://schemas.microsoft.com/office/drawing/2014/main" id="{8CE19759-2E0E-4B02-9036-C026578459EA}"/>
              </a:ext>
            </a:extLst>
          </xdr:cNvPr>
          <xdr:cNvCxnSpPr>
            <a:cxnSpLocks/>
          </xdr:cNvCxnSpPr>
        </xdr:nvCxnSpPr>
        <xdr:spPr>
          <a:xfrm>
            <a:off x="547944"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05" name="Connecteur droit 204" descr="Ligne décorative">
            <a:extLst>
              <a:ext uri="{FF2B5EF4-FFF2-40B4-BE49-F238E27FC236}">
                <a16:creationId xmlns:a16="http://schemas.microsoft.com/office/drawing/2014/main" id="{723D124C-02B5-4BA5-9E97-CD05528A4CEB}"/>
              </a:ext>
            </a:extLst>
          </xdr:cNvPr>
          <xdr:cNvCxnSpPr>
            <a:cxnSpLocks/>
          </xdr:cNvCxnSpPr>
        </xdr:nvCxnSpPr>
        <xdr:spPr>
          <a:xfrm>
            <a:off x="547944" y="16984883"/>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6" name="Étape" descr="SOMME.SI avec un argument de valeur&#10;">
            <a:extLst>
              <a:ext uri="{FF2B5EF4-FFF2-40B4-BE49-F238E27FC236}">
                <a16:creationId xmlns:a16="http://schemas.microsoft.com/office/drawing/2014/main" id="{5235BA6D-D4C0-4535-80CC-C79544A0F77D}"/>
              </a:ext>
            </a:extLst>
          </xdr:cNvPr>
          <xdr:cNvSpPr txBox="1"/>
        </xdr:nvSpPr>
        <xdr:spPr>
          <a:xfrm>
            <a:off x="547944" y="13488151"/>
            <a:ext cx="4917755"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SOMME.SI avec un argument de valeur</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07" name="Étape" descr="Voici un exemple de fonction SOMME.SI associée à l’opérateur Supérieur à pour trouver toutes les valeurs supérieures à un nombre donné :&#10;&#10;">
            <a:extLst>
              <a:ext uri="{FF2B5EF4-FFF2-40B4-BE49-F238E27FC236}">
                <a16:creationId xmlns:a16="http://schemas.microsoft.com/office/drawing/2014/main" id="{792313DA-1F40-48BD-8EAF-3D313D4FB9FC}"/>
              </a:ext>
            </a:extLst>
          </xdr:cNvPr>
          <xdr:cNvSpPr txBox="1"/>
        </xdr:nvSpPr>
        <xdr:spPr>
          <a:xfrm>
            <a:off x="553342" y="14086482"/>
            <a:ext cx="5303780" cy="577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Voici</a:t>
            </a:r>
            <a:r>
              <a:rPr lang="f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un exemple de fonction </a:t>
            </a:r>
            <a:r>
              <a:rPr lang="f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SOMME.SI</a:t>
            </a:r>
            <a:r>
              <a:rPr lang="f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associée à l’opérateur Supérieur à (</a:t>
            </a:r>
            <a:r>
              <a:rPr lang="f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f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pour trouver toutes les valeurs supérieures à un nombre donné :</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8" name="Étape" descr="Remarque : si vous estimez que vous utilisez beaucoup de formules SOMME.SI, il est possible qu’un tableau croisé dynamique soit une solution plus adaptée. Pour plus d’informations, cliquez sur ce lien pour afficher l’article web consacré aux tableaux croisés dynamiques&#10;">
            <a:hlinkClick xmlns:r="http://schemas.openxmlformats.org/officeDocument/2006/relationships" r:id="rId17" tooltip="Sélectionnez ce lien pour accéder à la feuille de calcul Tableau croisé dynamique"/>
            <a:extLst>
              <a:ext uri="{FF2B5EF4-FFF2-40B4-BE49-F238E27FC236}">
                <a16:creationId xmlns:a16="http://schemas.microsoft.com/office/drawing/2014/main" id="{34FB80A3-CAA8-4879-81AA-6C9C6DA04FF8}"/>
              </a:ext>
            </a:extLst>
          </xdr:cNvPr>
          <xdr:cNvSpPr txBox="1"/>
        </xdr:nvSpPr>
        <xdr:spPr>
          <a:xfrm>
            <a:off x="553342" y="16198822"/>
            <a:ext cx="5303780" cy="737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REMARQUE : </a:t>
            </a:r>
            <a:r>
              <a:rPr lang="fr"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 vous utilisez</a:t>
            </a:r>
            <a:r>
              <a:rPr lang="f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beaucoup de formules conditionnelles, un tableau croisé dynamique peut être une solution plus adaptée. </a:t>
            </a:r>
            <a:r>
              <a:rPr lang="fr"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Pour plus d’informations, consultez cet article consacré aux tableaux croisés dynamiques</a:t>
            </a:r>
            <a:r>
              <a:rPr lang="f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9" name="Zone de texte 100" descr="=SUMIF(D118:D122,&quot;&gt;=50&quot;)&#10;&#10;&#10;">
            <a:extLst>
              <a:ext uri="{FF2B5EF4-FFF2-40B4-BE49-F238E27FC236}">
                <a16:creationId xmlns:a16="http://schemas.microsoft.com/office/drawing/2014/main" id="{081FEA47-A154-4881-BA88-6F77A1DA2820}"/>
              </a:ext>
            </a:extLst>
          </xdr:cNvPr>
          <xdr:cNvSpPr txBox="1"/>
        </xdr:nvSpPr>
        <xdr:spPr>
          <a:xfrm>
            <a:off x="541774" y="15754051"/>
            <a:ext cx="4383709"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fr" sz="2000">
                <a:effectLst/>
                <a:latin typeface="Courier New" panose="02070309020205020404" pitchFamily="49" charset="0"/>
                <a:ea typeface="Times New Roman" panose="02020603050405020304" pitchFamily="18" charset="0"/>
                <a:cs typeface="Courier New" panose="02070309020205020404" pitchFamily="49" charset="0"/>
              </a:rPr>
              <a:t>=</a:t>
            </a:r>
            <a:r>
              <a:rPr lang="fr" sz="2000">
                <a:solidFill>
                  <a:schemeClr val="dk1"/>
                </a:solidFill>
                <a:effectLst/>
                <a:latin typeface="Courier New" panose="02070309020205020404" pitchFamily="49" charset="0"/>
                <a:ea typeface="Times New Roman" panose="02020603050405020304" pitchFamily="18" charset="0"/>
                <a:cs typeface="Courier New" panose="02070309020205020404" pitchFamily="49" charset="0"/>
              </a:rPr>
              <a:t>SOMME.SI(D118:D122;"&gt;=</a:t>
            </a:r>
            <a:r>
              <a:rPr lang="fr" sz="2000">
                <a:effectLst/>
                <a:latin typeface="Courier New" panose="02070309020205020404" pitchFamily="49" charset="0"/>
                <a:ea typeface="Times New Roman" panose="02020603050405020304" pitchFamily="18" charset="0"/>
                <a:cs typeface="Courier New" panose="02070309020205020404" pitchFamily="49" charset="0"/>
              </a:rPr>
              <a:t>50")</a:t>
            </a:r>
          </a:p>
          <a:p>
            <a:pPr marL="0" marR="0" rtl="0">
              <a:spcBef>
                <a:spcPts val="0"/>
              </a:spcBef>
              <a:spcAft>
                <a:spcPts val="0"/>
              </a:spcAft>
            </a:pPr>
            <a:endParaRPr lang="en-US" sz="2000">
              <a:effectLst/>
              <a:latin typeface="Courier New" panose="02070309020205020404" pitchFamily="49" charset="0"/>
              <a:ea typeface="Times New Roman" panose="02020603050405020304" pitchFamily="18" charset="0"/>
            </a:endParaRPr>
          </a:p>
        </xdr:txBody>
      </xdr:sp>
      <xdr:sp macro="" textlink="">
        <xdr:nvSpPr>
          <xdr:cNvPr id="210" name="Accolade ouvrante 209">
            <a:extLst>
              <a:ext uri="{FF2B5EF4-FFF2-40B4-BE49-F238E27FC236}">
                <a16:creationId xmlns:a16="http://schemas.microsoft.com/office/drawing/2014/main" id="{D4198EE4-6DA5-4995-A5C3-297510D75CBC}"/>
              </a:ext>
            </a:extLst>
          </xdr:cNvPr>
          <xdr:cNvSpPr/>
        </xdr:nvSpPr>
        <xdr:spPr>
          <a:xfrm rot="5400000">
            <a:off x="1213345" y="15008810"/>
            <a:ext cx="177052" cy="120060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1" name="Zone de texte 2" descr="Additionner certaines valeurs en fonction de ce critère :&#10;">
            <a:extLst>
              <a:ext uri="{FF2B5EF4-FFF2-40B4-BE49-F238E27FC236}">
                <a16:creationId xmlns:a16="http://schemas.microsoft.com/office/drawing/2014/main" id="{68686DE4-CB48-4915-8A63-E98D9F67B388}"/>
              </a:ext>
            </a:extLst>
          </xdr:cNvPr>
          <xdr:cNvSpPr txBox="1">
            <a:spLocks noChangeArrowheads="1"/>
          </xdr:cNvSpPr>
        </xdr:nvSpPr>
        <xdr:spPr bwMode="auto">
          <a:xfrm>
            <a:off x="692209" y="14670791"/>
            <a:ext cx="1228922"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Additionner certaines valeurs en fonction de ce critère :</a:t>
            </a:r>
          </a:p>
        </xdr:txBody>
      </xdr:sp>
      <xdr:sp macro="" textlink="">
        <xdr:nvSpPr>
          <xdr:cNvPr id="212" name="Accolade ouvrante 211">
            <a:extLst>
              <a:ext uri="{FF2B5EF4-FFF2-40B4-BE49-F238E27FC236}">
                <a16:creationId xmlns:a16="http://schemas.microsoft.com/office/drawing/2014/main" id="{1F715516-41DD-4007-B4E1-F5219D7F5E3F}"/>
              </a:ext>
            </a:extLst>
          </xdr:cNvPr>
          <xdr:cNvSpPr/>
        </xdr:nvSpPr>
        <xdr:spPr>
          <a:xfrm rot="5400000">
            <a:off x="2559296" y="14923858"/>
            <a:ext cx="295280" cy="1328489"/>
          </a:xfrm>
          <a:prstGeom prst="leftBrace">
            <a:avLst>
              <a:gd name="adj1" fmla="val 8333"/>
              <a:gd name="adj2" fmla="val 4965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3" name="Zone de texte 2" descr="....Look through these cells...&#10; &#10;">
            <a:extLst>
              <a:ext uri="{FF2B5EF4-FFF2-40B4-BE49-F238E27FC236}">
                <a16:creationId xmlns:a16="http://schemas.microsoft.com/office/drawing/2014/main" id="{85793BB1-60AB-4D75-A97F-587A5AAF3641}"/>
              </a:ext>
            </a:extLst>
          </xdr:cNvPr>
          <xdr:cNvSpPr txBox="1">
            <a:spLocks noChangeArrowheads="1"/>
          </xdr:cNvSpPr>
        </xdr:nvSpPr>
        <xdr:spPr bwMode="auto">
          <a:xfrm>
            <a:off x="2156901"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...Examiner ces cellules...</a:t>
            </a:r>
          </a:p>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214" name="Accolade ouvrante 213">
            <a:extLst>
              <a:ext uri="{FF2B5EF4-FFF2-40B4-BE49-F238E27FC236}">
                <a16:creationId xmlns:a16="http://schemas.microsoft.com/office/drawing/2014/main" id="{DDE8A4F2-7D99-42CD-BA7B-3FD932A6B224}"/>
              </a:ext>
            </a:extLst>
          </xdr:cNvPr>
          <xdr:cNvSpPr/>
        </xdr:nvSpPr>
        <xdr:spPr>
          <a:xfrm rot="5400000">
            <a:off x="3797613" y="15171788"/>
            <a:ext cx="271590" cy="808946"/>
          </a:xfrm>
          <a:prstGeom prst="leftBrace">
            <a:avLst>
              <a:gd name="adj1" fmla="val 15347"/>
              <a:gd name="adj2" fmla="val 5159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5" name="Zone de texte 2" descr="...and if the value is greater than 50, sum it up&#10; &#10;">
            <a:extLst>
              <a:ext uri="{FF2B5EF4-FFF2-40B4-BE49-F238E27FC236}">
                <a16:creationId xmlns:a16="http://schemas.microsoft.com/office/drawing/2014/main" id="{34E10F90-E5DA-4762-813E-A88E491D6100}"/>
              </a:ext>
            </a:extLst>
          </xdr:cNvPr>
          <xdr:cNvSpPr txBox="1">
            <a:spLocks noChangeArrowheads="1"/>
          </xdr:cNvSpPr>
        </xdr:nvSpPr>
        <xdr:spPr bwMode="auto">
          <a:xfrm>
            <a:off x="3362289" y="14671077"/>
            <a:ext cx="1184097"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...et si la valeur est supérieure à 50, l’additionner.</a:t>
            </a:r>
          </a:p>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xdr:from>
      <xdr:col>5</xdr:col>
      <xdr:colOff>299651</xdr:colOff>
      <xdr:row>17</xdr:row>
      <xdr:rowOff>154967</xdr:rowOff>
    </xdr:from>
    <xdr:to>
      <xdr:col>11</xdr:col>
      <xdr:colOff>581026</xdr:colOff>
      <xdr:row>24</xdr:row>
      <xdr:rowOff>19050</xdr:rowOff>
    </xdr:to>
    <xdr:grpSp>
      <xdr:nvGrpSpPr>
        <xdr:cNvPr id="216" name="Groupe 215">
          <a:extLst>
            <a:ext uri="{FF2B5EF4-FFF2-40B4-BE49-F238E27FC236}">
              <a16:creationId xmlns:a16="http://schemas.microsoft.com/office/drawing/2014/main" id="{0FA38FBC-68F7-4669-920A-9D32BAD15061}"/>
            </a:ext>
          </a:extLst>
        </xdr:cNvPr>
        <xdr:cNvGrpSpPr/>
      </xdr:nvGrpSpPr>
      <xdr:grpSpPr>
        <a:xfrm>
          <a:off x="9853226" y="3964967"/>
          <a:ext cx="4700975" cy="1197583"/>
          <a:chOff x="9434126" y="7174892"/>
          <a:chExt cx="4596200" cy="1197583"/>
        </a:xfrm>
      </xdr:grpSpPr>
      <xdr:grpSp>
        <xdr:nvGrpSpPr>
          <xdr:cNvPr id="217" name="Groupe 216">
            <a:extLst>
              <a:ext uri="{FF2B5EF4-FFF2-40B4-BE49-F238E27FC236}">
                <a16:creationId xmlns:a16="http://schemas.microsoft.com/office/drawing/2014/main" id="{CD1F56E6-4339-49C4-BA4B-9E71C6AAB175}"/>
              </a:ext>
            </a:extLst>
          </xdr:cNvPr>
          <xdr:cNvGrpSpPr/>
        </xdr:nvGrpSpPr>
        <xdr:grpSpPr>
          <a:xfrm>
            <a:off x="9434126" y="7219374"/>
            <a:ext cx="4596200" cy="1153101"/>
            <a:chOff x="10339001" y="7219374"/>
            <a:chExt cx="4596200" cy="1153101"/>
          </a:xfrm>
        </xdr:grpSpPr>
        <xdr:grpSp>
          <xdr:nvGrpSpPr>
            <xdr:cNvPr id="219" name="CONSEIL D’EXPERT" descr="CONSEIL D’EXPERT">
              <a:extLst>
                <a:ext uri="{FF2B5EF4-FFF2-40B4-BE49-F238E27FC236}">
                  <a16:creationId xmlns:a16="http://schemas.microsoft.com/office/drawing/2014/main" id="{80AEA6E2-8705-424F-9170-D839A6C17C4E}"/>
                </a:ext>
              </a:extLst>
            </xdr:cNvPr>
            <xdr:cNvGrpSpPr/>
          </xdr:nvGrpSpPr>
          <xdr:grpSpPr>
            <a:xfrm>
              <a:off x="11734801" y="7219950"/>
              <a:ext cx="3200400" cy="1152525"/>
              <a:chOff x="8448675" y="2143125"/>
              <a:chExt cx="2812587" cy="1145492"/>
            </a:xfrm>
          </xdr:grpSpPr>
          <xdr:pic>
            <xdr:nvPicPr>
              <xdr:cNvPr id="221" name="Graphisme 2" descr="Chouette">
                <a:extLst>
                  <a:ext uri="{FF2B5EF4-FFF2-40B4-BE49-F238E27FC236}">
                    <a16:creationId xmlns:a16="http://schemas.microsoft.com/office/drawing/2014/main" id="{005C7F96-8ED7-420B-AD1E-BC344D71706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8448675" y="2170284"/>
                <a:ext cx="444647" cy="444647"/>
              </a:xfrm>
              <a:prstGeom prst="rect">
                <a:avLst/>
              </a:prstGeom>
            </xdr:spPr>
          </xdr:pic>
          <xdr:sp macro="" textlink="">
            <xdr:nvSpPr>
              <xdr:cNvPr id="222" name="Étape" descr="EXPERT TIP&#10;Each one of the Fruit and Type cells has a drop-down list where you can select different fruits. Try it, and watch the formulas automatically update.&#10;">
                <a:extLst>
                  <a:ext uri="{FF2B5EF4-FFF2-40B4-BE49-F238E27FC236}">
                    <a16:creationId xmlns:a16="http://schemas.microsoft.com/office/drawing/2014/main" id="{5CCDF5E6-5FC8-4BED-8317-7F1909950424}"/>
                  </a:ext>
                </a:extLst>
              </xdr:cNvPr>
              <xdr:cNvSpPr txBox="1"/>
            </xdr:nvSpPr>
            <xdr:spPr>
              <a:xfrm>
                <a:off x="8782052" y="2143125"/>
                <a:ext cx="2479210" cy="1145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CONSEIL D’EXPERT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fr" sz="1100" kern="0">
                    <a:solidFill>
                      <a:schemeClr val="bg2">
                        <a:lumMod val="25000"/>
                      </a:schemeClr>
                    </a:solidFill>
                    <a:ea typeface="Segoe UI" pitchFamily="34" charset="0"/>
                    <a:cs typeface="Segoe UI Light" panose="020B0502040204020203" pitchFamily="34" charset="0"/>
                  </a:rPr>
                  <a:t>Chacune des cellules Fruits et Type s’accompagne d’une liste déroulante dans laquelle vous pouvez sélectionner différents fruits. Faites un essai et vous verrez que les formules se mettent automatiquement à jour.</a:t>
                </a:r>
              </a:p>
            </xdr:txBody>
          </xdr:sp>
        </xdr:grpSp>
        <xdr:sp macro="" textlink="">
          <xdr:nvSpPr>
            <xdr:cNvPr id="220" name="Forme libre : forme 219">
              <a:extLst>
                <a:ext uri="{FF2B5EF4-FFF2-40B4-BE49-F238E27FC236}">
                  <a16:creationId xmlns:a16="http://schemas.microsoft.com/office/drawing/2014/main" id="{AF0BFE77-4F4B-4DF3-83CA-BB18C515031A}"/>
                </a:ext>
              </a:extLst>
            </xdr:cNvPr>
            <xdr:cNvSpPr/>
          </xdr:nvSpPr>
          <xdr:spPr>
            <a:xfrm rot="1452668" flipH="1" flipV="1">
              <a:off x="10339001" y="7219374"/>
              <a:ext cx="1431970" cy="264252"/>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218" name="Forme libre : forme 217">
            <a:extLst>
              <a:ext uri="{FF2B5EF4-FFF2-40B4-BE49-F238E27FC236}">
                <a16:creationId xmlns:a16="http://schemas.microsoft.com/office/drawing/2014/main" id="{19645F13-0D13-4734-8A33-17BCC3F25A81}"/>
              </a:ext>
            </a:extLst>
          </xdr:cNvPr>
          <xdr:cNvSpPr/>
        </xdr:nvSpPr>
        <xdr:spPr>
          <a:xfrm rot="1980529" flipH="1" flipV="1">
            <a:off x="10150393" y="7174892"/>
            <a:ext cx="691581" cy="182474"/>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xdr:from>
      <xdr:col>1</xdr:col>
      <xdr:colOff>200025</xdr:colOff>
      <xdr:row>14</xdr:row>
      <xdr:rowOff>98425</xdr:rowOff>
    </xdr:from>
    <xdr:to>
      <xdr:col>1</xdr:col>
      <xdr:colOff>4981575</xdr:colOff>
      <xdr:row>24</xdr:row>
      <xdr:rowOff>117475</xdr:rowOff>
    </xdr:to>
    <xdr:grpSp>
      <xdr:nvGrpSpPr>
        <xdr:cNvPr id="223" name="Groupe 222">
          <a:extLst>
            <a:ext uri="{FF2B5EF4-FFF2-40B4-BE49-F238E27FC236}">
              <a16:creationId xmlns:a16="http://schemas.microsoft.com/office/drawing/2014/main" id="{6D0DD3D5-631D-4EF0-B8E5-3D745F7C34F8}"/>
            </a:ext>
          </a:extLst>
        </xdr:cNvPr>
        <xdr:cNvGrpSpPr/>
      </xdr:nvGrpSpPr>
      <xdr:grpSpPr>
        <a:xfrm>
          <a:off x="1047750" y="3336925"/>
          <a:ext cx="4781550" cy="1924050"/>
          <a:chOff x="3048000" y="4524375"/>
          <a:chExt cx="4781550" cy="1924050"/>
        </a:xfrm>
      </xdr:grpSpPr>
      <xdr:sp macro="" textlink="">
        <xdr:nvSpPr>
          <xdr:cNvPr id="224" name="txt_Formule" descr="=SOMME.SI(C3:C14,C17,D3:D4)&#10;">
            <a:extLst>
              <a:ext uri="{FF2B5EF4-FFF2-40B4-BE49-F238E27FC236}">
                <a16:creationId xmlns:a16="http://schemas.microsoft.com/office/drawing/2014/main" id="{DCB35442-6216-467A-BC97-109CD36E5CB5}"/>
              </a:ext>
            </a:extLst>
          </xdr:cNvPr>
          <xdr:cNvSpPr txBox="1"/>
        </xdr:nvSpPr>
        <xdr:spPr>
          <a:xfrm>
            <a:off x="3048000" y="5362575"/>
            <a:ext cx="4352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fr" sz="2000">
                <a:solidFill>
                  <a:srgbClr val="000000"/>
                </a:solidFill>
                <a:effectLst/>
                <a:latin typeface="Courier New" panose="02070309020205020404" pitchFamily="49" charset="0"/>
                <a:ea typeface="Times New Roman" panose="02020603050405020304" pitchFamily="18" charset="0"/>
              </a:rPr>
              <a:t>=SOMME.SI(C3:C14;C17;D3:D14)</a:t>
            </a:r>
            <a:endParaRPr lang="en-US" sz="2000">
              <a:effectLst/>
              <a:latin typeface="Courier New" panose="02070309020205020404" pitchFamily="49" charset="0"/>
              <a:ea typeface="Times New Roman" panose="02020603050405020304" pitchFamily="18" charset="0"/>
            </a:endParaRPr>
          </a:p>
        </xdr:txBody>
      </xdr:sp>
      <xdr:grpSp>
        <xdr:nvGrpSpPr>
          <xdr:cNvPr id="225" name="Groupe 224">
            <a:extLst>
              <a:ext uri="{FF2B5EF4-FFF2-40B4-BE49-F238E27FC236}">
                <a16:creationId xmlns:a16="http://schemas.microsoft.com/office/drawing/2014/main" id="{32BCCB5A-A2CD-497F-BF2F-258696BB6511}"/>
              </a:ext>
            </a:extLst>
          </xdr:cNvPr>
          <xdr:cNvGrpSpPr/>
        </xdr:nvGrpSpPr>
        <xdr:grpSpPr>
          <a:xfrm>
            <a:off x="3600450" y="4524375"/>
            <a:ext cx="1875466" cy="861227"/>
            <a:chOff x="3600450" y="4524375"/>
            <a:chExt cx="1875466" cy="861227"/>
          </a:xfrm>
        </xdr:grpSpPr>
        <xdr:sp macro="" textlink="">
          <xdr:nvSpPr>
            <xdr:cNvPr id="232" name="AccoladeSupérieureFormule">
              <a:extLst>
                <a:ext uri="{FF2B5EF4-FFF2-40B4-BE49-F238E27FC236}">
                  <a16:creationId xmlns:a16="http://schemas.microsoft.com/office/drawing/2014/main" id="{30BE69DA-1183-4CDD-B940-0CD4E6DE5022}"/>
                </a:ext>
              </a:extLst>
            </xdr:cNvPr>
            <xdr:cNvSpPr/>
          </xdr:nvSpPr>
          <xdr:spPr>
            <a:xfrm rot="5400000">
              <a:off x="4769557"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33" name="txt_LégendeSupérieureFormule" descr="Quelle plage voulez-vous examiner ?&#10;&#10;">
              <a:extLst>
                <a:ext uri="{FF2B5EF4-FFF2-40B4-BE49-F238E27FC236}">
                  <a16:creationId xmlns:a16="http://schemas.microsoft.com/office/drawing/2014/main" id="{FC61B534-CB59-4B54-8582-02E46A40345E}"/>
                </a:ext>
              </a:extLst>
            </xdr:cNvPr>
            <xdr:cNvSpPr txBox="1">
              <a:spLocks noChangeArrowheads="1"/>
            </xdr:cNvSpPr>
          </xdr:nvSpPr>
          <xdr:spPr bwMode="auto">
            <a:xfrm>
              <a:off x="3600450" y="4524375"/>
              <a:ext cx="1628775"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Quelle plage voulez-vous examiner ?</a:t>
              </a:r>
            </a:p>
          </xdr:txBody>
        </xdr:sp>
      </xdr:grpSp>
      <xdr:grpSp>
        <xdr:nvGrpSpPr>
          <xdr:cNvPr id="226" name="Groupe 225">
            <a:extLst>
              <a:ext uri="{FF2B5EF4-FFF2-40B4-BE49-F238E27FC236}">
                <a16:creationId xmlns:a16="http://schemas.microsoft.com/office/drawing/2014/main" id="{6FA221CD-940C-4567-B73C-941BDC0DD971}"/>
              </a:ext>
            </a:extLst>
          </xdr:cNvPr>
          <xdr:cNvGrpSpPr/>
        </xdr:nvGrpSpPr>
        <xdr:grpSpPr>
          <a:xfrm>
            <a:off x="5353049" y="4524375"/>
            <a:ext cx="2476501" cy="861228"/>
            <a:chOff x="5353049" y="4524375"/>
            <a:chExt cx="2476501" cy="861228"/>
          </a:xfrm>
        </xdr:grpSpPr>
        <xdr:sp macro="" textlink="">
          <xdr:nvSpPr>
            <xdr:cNvPr id="230" name="AccoladeSupérieureFormule">
              <a:extLst>
                <a:ext uri="{FF2B5EF4-FFF2-40B4-BE49-F238E27FC236}">
                  <a16:creationId xmlns:a16="http://schemas.microsoft.com/office/drawing/2014/main" id="{0F30C154-2F1F-4A51-9F6F-727C94B1953E}"/>
                </a:ext>
              </a:extLst>
            </xdr:cNvPr>
            <xdr:cNvSpPr/>
          </xdr:nvSpPr>
          <xdr:spPr>
            <a:xfrm rot="5400000">
              <a:off x="6484536" y="4650190"/>
              <a:ext cx="499277" cy="97155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31" name="txt_LégendeSupérieureFormule" descr="Pour chaque correspondance trouvée, quelle plage voulez-vous additionner ?&#10;&#10;">
              <a:extLst>
                <a:ext uri="{FF2B5EF4-FFF2-40B4-BE49-F238E27FC236}">
                  <a16:creationId xmlns:a16="http://schemas.microsoft.com/office/drawing/2014/main" id="{DA6683AA-4CC0-471A-A679-B838AA382F23}"/>
                </a:ext>
              </a:extLst>
            </xdr:cNvPr>
            <xdr:cNvSpPr txBox="1">
              <a:spLocks noChangeArrowheads="1"/>
            </xdr:cNvSpPr>
          </xdr:nvSpPr>
          <xdr:spPr bwMode="auto">
            <a:xfrm>
              <a:off x="5353049" y="4524375"/>
              <a:ext cx="2476501"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Pour chaque correspondance trouvée, quelle plage voulez-vous additionner ?</a:t>
              </a:r>
            </a:p>
          </xdr:txBody>
        </xdr:sp>
      </xdr:grpSp>
      <xdr:grpSp>
        <xdr:nvGrpSpPr>
          <xdr:cNvPr id="227" name="Groupe 226">
            <a:extLst>
              <a:ext uri="{FF2B5EF4-FFF2-40B4-BE49-F238E27FC236}">
                <a16:creationId xmlns:a16="http://schemas.microsoft.com/office/drawing/2014/main" id="{19ECD3AD-6B72-4E46-8FCA-D4C2D3D56A1B}"/>
              </a:ext>
            </a:extLst>
          </xdr:cNvPr>
          <xdr:cNvGrpSpPr/>
        </xdr:nvGrpSpPr>
        <xdr:grpSpPr>
          <a:xfrm>
            <a:off x="4781550" y="5610223"/>
            <a:ext cx="2124075" cy="838202"/>
            <a:chOff x="4781550" y="5610223"/>
            <a:chExt cx="2124075" cy="838202"/>
          </a:xfrm>
        </xdr:grpSpPr>
        <xdr:sp macro="" textlink="">
          <xdr:nvSpPr>
            <xdr:cNvPr id="228" name="AccoladeInférieureFormule">
              <a:extLst>
                <a:ext uri="{FF2B5EF4-FFF2-40B4-BE49-F238E27FC236}">
                  <a16:creationId xmlns:a16="http://schemas.microsoft.com/office/drawing/2014/main" id="{C4C24EC1-E28F-4850-952E-C211297DA95C}"/>
                </a:ext>
              </a:extLst>
            </xdr:cNvPr>
            <xdr:cNvSpPr/>
          </xdr:nvSpPr>
          <xdr:spPr>
            <a:xfrm rot="16200000">
              <a:off x="5598713"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29" name="txt_LégendeInférieureFormule" descr="Quelle valeur (texte ou nombre) voulez-vous rechercher ?&#10;&#10;">
              <a:extLst>
                <a:ext uri="{FF2B5EF4-FFF2-40B4-BE49-F238E27FC236}">
                  <a16:creationId xmlns:a16="http://schemas.microsoft.com/office/drawing/2014/main" id="{B9D27F57-F8C2-4EE5-AF26-66707B0E05AE}"/>
                </a:ext>
              </a:extLst>
            </xdr:cNvPr>
            <xdr:cNvSpPr txBox="1">
              <a:spLocks noChangeArrowheads="1"/>
            </xdr:cNvSpPr>
          </xdr:nvSpPr>
          <xdr:spPr bwMode="auto">
            <a:xfrm>
              <a:off x="4781550" y="5962650"/>
              <a:ext cx="2124075" cy="485775"/>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Quelle valeur (texte ou nombre) voulez-vous rechercher ?</a:t>
              </a:r>
            </a:p>
          </xdr:txBody>
        </xdr:sp>
      </xdr:grpSp>
    </xdr:grpSp>
    <xdr:clientData/>
  </xdr:twoCellAnchor>
  <xdr:twoCellAnchor>
    <xdr:from>
      <xdr:col>0</xdr:col>
      <xdr:colOff>371475</xdr:colOff>
      <xdr:row>32</xdr:row>
      <xdr:rowOff>9525</xdr:rowOff>
    </xdr:from>
    <xdr:to>
      <xdr:col>1</xdr:col>
      <xdr:colOff>5162550</xdr:colOff>
      <xdr:row>46</xdr:row>
      <xdr:rowOff>47625</xdr:rowOff>
    </xdr:to>
    <xdr:grpSp>
      <xdr:nvGrpSpPr>
        <xdr:cNvPr id="234" name="Groupe 233">
          <a:extLst>
            <a:ext uri="{FF2B5EF4-FFF2-40B4-BE49-F238E27FC236}">
              <a16:creationId xmlns:a16="http://schemas.microsoft.com/office/drawing/2014/main" id="{728ED977-068D-4BDD-9900-E7A1A0E01A3A}"/>
            </a:ext>
          </a:extLst>
        </xdr:cNvPr>
        <xdr:cNvGrpSpPr/>
      </xdr:nvGrpSpPr>
      <xdr:grpSpPr>
        <a:xfrm>
          <a:off x="371475" y="6677025"/>
          <a:ext cx="5638800" cy="2714625"/>
          <a:chOff x="3048000" y="2390775"/>
          <a:chExt cx="5762625" cy="2766074"/>
        </a:xfrm>
      </xdr:grpSpPr>
      <xdr:sp macro="" textlink="">
        <xdr:nvSpPr>
          <xdr:cNvPr id="235" name="AccoladeInférieureFormule">
            <a:extLst>
              <a:ext uri="{FF2B5EF4-FFF2-40B4-BE49-F238E27FC236}">
                <a16:creationId xmlns:a16="http://schemas.microsoft.com/office/drawing/2014/main" id="{453E28FE-C60F-4575-A21E-10394924F1B6}"/>
              </a:ext>
            </a:extLst>
          </xdr:cNvPr>
          <xdr:cNvSpPr/>
        </xdr:nvSpPr>
        <xdr:spPr>
          <a:xfrm rot="16200000">
            <a:off x="7397947" y="3693335"/>
            <a:ext cx="499277" cy="8659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36" name="AccoladeInférieureFormule">
            <a:extLst>
              <a:ext uri="{FF2B5EF4-FFF2-40B4-BE49-F238E27FC236}">
                <a16:creationId xmlns:a16="http://schemas.microsoft.com/office/drawing/2014/main" id="{B085E19B-EB18-43E6-AB6C-14F6D2AFA1F7}"/>
              </a:ext>
            </a:extLst>
          </xdr:cNvPr>
          <xdr:cNvSpPr/>
        </xdr:nvSpPr>
        <xdr:spPr>
          <a:xfrm rot="16200000">
            <a:off x="5946241" y="3713731"/>
            <a:ext cx="499277" cy="82516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37" name="AccoladeSupérieureFormule">
            <a:extLst>
              <a:ext uri="{FF2B5EF4-FFF2-40B4-BE49-F238E27FC236}">
                <a16:creationId xmlns:a16="http://schemas.microsoft.com/office/drawing/2014/main" id="{603AD5F7-68AF-446A-BFE6-540AB775EE0B}"/>
              </a:ext>
            </a:extLst>
          </xdr:cNvPr>
          <xdr:cNvSpPr/>
        </xdr:nvSpPr>
        <xdr:spPr>
          <a:xfrm rot="5400000">
            <a:off x="8167592" y="3202024"/>
            <a:ext cx="499277" cy="40078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38" name="AccoladeSupérieureFormule">
            <a:extLst>
              <a:ext uri="{FF2B5EF4-FFF2-40B4-BE49-F238E27FC236}">
                <a16:creationId xmlns:a16="http://schemas.microsoft.com/office/drawing/2014/main" id="{7F46ED5B-D0A5-48EA-9808-55AA0B5DCFB6}"/>
              </a:ext>
            </a:extLst>
          </xdr:cNvPr>
          <xdr:cNvSpPr/>
        </xdr:nvSpPr>
        <xdr:spPr>
          <a:xfrm rot="5400000">
            <a:off x="6708891" y="3181131"/>
            <a:ext cx="499277" cy="44256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39" name="AccoladeSupérieureFormule">
            <a:extLst>
              <a:ext uri="{FF2B5EF4-FFF2-40B4-BE49-F238E27FC236}">
                <a16:creationId xmlns:a16="http://schemas.microsoft.com/office/drawing/2014/main" id="{2B008E04-D970-4F41-8120-26A572840D06}"/>
              </a:ext>
            </a:extLst>
          </xdr:cNvPr>
          <xdr:cNvSpPr/>
        </xdr:nvSpPr>
        <xdr:spPr>
          <a:xfrm rot="5400000">
            <a:off x="5023788" y="2997277"/>
            <a:ext cx="499277" cy="81027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40" name="txt_Formule" descr="=SOMME.SI(H3:H14,F3:F14,F17,G3:G14,G17)&#10;&#10;">
            <a:extLst>
              <a:ext uri="{FF2B5EF4-FFF2-40B4-BE49-F238E27FC236}">
                <a16:creationId xmlns:a16="http://schemas.microsoft.com/office/drawing/2014/main" id="{E8F46D48-F21D-4E81-88FC-9A6B9FD03454}"/>
              </a:ext>
            </a:extLst>
          </xdr:cNvPr>
          <xdr:cNvSpPr txBox="1"/>
        </xdr:nvSpPr>
        <xdr:spPr>
          <a:xfrm>
            <a:off x="3048000" y="3619500"/>
            <a:ext cx="5762625" cy="378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fr" sz="1750" spc="-30" baseline="0">
                <a:solidFill>
                  <a:srgbClr val="000000"/>
                </a:solidFill>
                <a:effectLst/>
                <a:latin typeface="Courier New" panose="02070309020205020404" pitchFamily="49" charset="0"/>
                <a:ea typeface="Times New Roman" panose="02020603050405020304" pitchFamily="18" charset="0"/>
              </a:rPr>
              <a:t>=SOMME.SI.ENS(H3:H14;F3:F14;F17;G3:G14;G17)</a:t>
            </a:r>
            <a:endParaRPr lang="en-US" sz="1750" spc="-30" baseline="0">
              <a:effectLst/>
              <a:latin typeface="Courier New" panose="02070309020205020404" pitchFamily="49" charset="0"/>
              <a:ea typeface="Times New Roman" panose="02020603050405020304" pitchFamily="18" charset="0"/>
            </a:endParaRPr>
          </a:p>
        </xdr:txBody>
      </xdr:sp>
      <xdr:sp macro="" textlink="">
        <xdr:nvSpPr>
          <xdr:cNvPr id="241" name="txt_LégendeSupérieureFormule" descr="Quelle plage voulez-vous additionner ?&#10;&#10;">
            <a:extLst>
              <a:ext uri="{FF2B5EF4-FFF2-40B4-BE49-F238E27FC236}">
                <a16:creationId xmlns:a16="http://schemas.microsoft.com/office/drawing/2014/main" id="{5209C66A-5C8F-41D1-8DB2-9F8FD328852E}"/>
              </a:ext>
            </a:extLst>
          </xdr:cNvPr>
          <xdr:cNvSpPr txBox="1">
            <a:spLocks noChangeArrowheads="1"/>
          </xdr:cNvSpPr>
        </xdr:nvSpPr>
        <xdr:spPr bwMode="auto">
          <a:xfrm>
            <a:off x="4783946" y="2390775"/>
            <a:ext cx="979884"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Quelle plage voulez-vous additionner ?</a:t>
            </a:r>
          </a:p>
        </xdr:txBody>
      </xdr:sp>
      <xdr:sp macro="" textlink="">
        <xdr:nvSpPr>
          <xdr:cNvPr id="242" name="txt_LégendeSupérieureFormule" descr="Critère de la première correspondance&#10;&#10;">
            <a:extLst>
              <a:ext uri="{FF2B5EF4-FFF2-40B4-BE49-F238E27FC236}">
                <a16:creationId xmlns:a16="http://schemas.microsoft.com/office/drawing/2014/main" id="{286630EC-EA3F-4D50-8FFF-0ED884EEF636}"/>
              </a:ext>
            </a:extLst>
          </xdr:cNvPr>
          <xdr:cNvSpPr txBox="1">
            <a:spLocks noChangeArrowheads="1"/>
          </xdr:cNvSpPr>
        </xdr:nvSpPr>
        <xdr:spPr bwMode="auto">
          <a:xfrm>
            <a:off x="6338147" y="2390775"/>
            <a:ext cx="1158457"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Critère de la première correspondance</a:t>
            </a:r>
          </a:p>
        </xdr:txBody>
      </xdr:sp>
      <xdr:sp macro="" textlink="">
        <xdr:nvSpPr>
          <xdr:cNvPr id="243" name="txt_LégendeSupérieureFormule" descr="Critère de la deuxième correspondance&#10;">
            <a:extLst>
              <a:ext uri="{FF2B5EF4-FFF2-40B4-BE49-F238E27FC236}">
                <a16:creationId xmlns:a16="http://schemas.microsoft.com/office/drawing/2014/main" id="{B3BB2D28-068F-4AB6-BFAC-B52FC9070566}"/>
              </a:ext>
            </a:extLst>
          </xdr:cNvPr>
          <xdr:cNvSpPr txBox="1">
            <a:spLocks noChangeArrowheads="1"/>
          </xdr:cNvSpPr>
        </xdr:nvSpPr>
        <xdr:spPr bwMode="auto">
          <a:xfrm>
            <a:off x="7623057" y="2390775"/>
            <a:ext cx="1170107"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Critère de la deuxième correspondance</a:t>
            </a:r>
          </a:p>
        </xdr:txBody>
      </xdr:sp>
      <xdr:sp macro="" textlink="">
        <xdr:nvSpPr>
          <xdr:cNvPr id="244" name="txt_LégendeInférieureFormule" descr="Première plage à examiner pour rechercher des correspondances&#10;&#10;">
            <a:extLst>
              <a:ext uri="{FF2B5EF4-FFF2-40B4-BE49-F238E27FC236}">
                <a16:creationId xmlns:a16="http://schemas.microsoft.com/office/drawing/2014/main" id="{0209406C-4AC6-478F-BBC6-E1CFFB3DE19A}"/>
              </a:ext>
            </a:extLst>
          </xdr:cNvPr>
          <xdr:cNvSpPr txBox="1">
            <a:spLocks noChangeArrowheads="1"/>
          </xdr:cNvSpPr>
        </xdr:nvSpPr>
        <xdr:spPr bwMode="auto">
          <a:xfrm>
            <a:off x="5577563" y="4257675"/>
            <a:ext cx="1257026" cy="899174"/>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Première plage à examiner pour rechercher des correspondances</a:t>
            </a:r>
          </a:p>
        </xdr:txBody>
      </xdr:sp>
      <xdr:sp macro="" textlink="">
        <xdr:nvSpPr>
          <xdr:cNvPr id="245" name="txt_LégendeInférieureFormule" descr="Deuxième plage à examiner pour rechercher des correspondances&#10;">
            <a:extLst>
              <a:ext uri="{FF2B5EF4-FFF2-40B4-BE49-F238E27FC236}">
                <a16:creationId xmlns:a16="http://schemas.microsoft.com/office/drawing/2014/main" id="{4ADCD88A-8CD3-475F-887A-B5D4E4DD79EB}"/>
              </a:ext>
            </a:extLst>
          </xdr:cNvPr>
          <xdr:cNvSpPr txBox="1">
            <a:spLocks noChangeArrowheads="1"/>
          </xdr:cNvSpPr>
        </xdr:nvSpPr>
        <xdr:spPr bwMode="auto">
          <a:xfrm>
            <a:off x="7019925" y="4257675"/>
            <a:ext cx="1265055" cy="899174"/>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Deuxième plage à examiner pour rechercher des correspondances</a:t>
            </a:r>
          </a:p>
        </xdr:txBody>
      </xdr:sp>
    </xdr:grpSp>
    <xdr:clientData/>
  </xdr:twoCellAnchor>
  <xdr:twoCellAnchor>
    <xdr:from>
      <xdr:col>0</xdr:col>
      <xdr:colOff>581025</xdr:colOff>
      <xdr:row>47</xdr:row>
      <xdr:rowOff>133350</xdr:rowOff>
    </xdr:from>
    <xdr:to>
      <xdr:col>1</xdr:col>
      <xdr:colOff>3238500</xdr:colOff>
      <xdr:row>50</xdr:row>
      <xdr:rowOff>92774</xdr:rowOff>
    </xdr:to>
    <xdr:sp macro="" textlink="">
      <xdr:nvSpPr>
        <xdr:cNvPr id="246" name="Bouton Plus de détails" descr="Poursuivez votre lecture pour plus d’informations">
          <a:hlinkClick xmlns:r="http://schemas.openxmlformats.org/officeDocument/2006/relationships" r:id="rId20"/>
          <a:extLst>
            <a:ext uri="{FF2B5EF4-FFF2-40B4-BE49-F238E27FC236}">
              <a16:creationId xmlns:a16="http://schemas.microsoft.com/office/drawing/2014/main" id="{1C7F4B40-82FF-4BFC-9078-CC27BDDEEE61}"/>
            </a:ext>
          </a:extLst>
        </xdr:cNvPr>
        <xdr:cNvSpPr/>
      </xdr:nvSpPr>
      <xdr:spPr>
        <a:xfrm>
          <a:off x="581025" y="9658350"/>
          <a:ext cx="3498850"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fr" sz="1200">
              <a:solidFill>
                <a:srgbClr val="0B744D"/>
              </a:solidFill>
              <a:latin typeface="Segoe UI" pitchFamily="34" charset="0"/>
              <a:ea typeface="Segoe UI" pitchFamily="34" charset="0"/>
              <a:cs typeface="Segoe UI" pitchFamily="34" charset="0"/>
            </a:rPr>
            <a:t>Poursuivez votre lecture pour plus d’informations</a:t>
          </a:r>
        </a:p>
      </xdr:txBody>
    </xdr:sp>
    <xdr:clientData/>
  </xdr:twoCellAnchor>
  <xdr:twoCellAnchor>
    <xdr:from>
      <xdr:col>0</xdr:col>
      <xdr:colOff>361950</xdr:colOff>
      <xdr:row>96</xdr:row>
      <xdr:rowOff>152401</xdr:rowOff>
    </xdr:from>
    <xdr:to>
      <xdr:col>1</xdr:col>
      <xdr:colOff>5248275</xdr:colOff>
      <xdr:row>121</xdr:row>
      <xdr:rowOff>133351</xdr:rowOff>
    </xdr:to>
    <xdr:grpSp>
      <xdr:nvGrpSpPr>
        <xdr:cNvPr id="247" name="Groupe 246">
          <a:extLst>
            <a:ext uri="{FF2B5EF4-FFF2-40B4-BE49-F238E27FC236}">
              <a16:creationId xmlns:a16="http://schemas.microsoft.com/office/drawing/2014/main" id="{09584E15-D790-4D76-92D3-066AB32B2FF1}"/>
            </a:ext>
          </a:extLst>
        </xdr:cNvPr>
        <xdr:cNvGrpSpPr/>
      </xdr:nvGrpSpPr>
      <xdr:grpSpPr>
        <a:xfrm>
          <a:off x="361950" y="19059526"/>
          <a:ext cx="5734050" cy="4743450"/>
          <a:chOff x="171450" y="17059274"/>
          <a:chExt cx="5734050" cy="4546238"/>
        </a:xfrm>
      </xdr:grpSpPr>
      <xdr:sp macro="" textlink="">
        <xdr:nvSpPr>
          <xdr:cNvPr id="248" name="txt_ArrièrePlanVisiteGuidée" descr="Arrière-plan">
            <a:extLst>
              <a:ext uri="{FF2B5EF4-FFF2-40B4-BE49-F238E27FC236}">
                <a16:creationId xmlns:a16="http://schemas.microsoft.com/office/drawing/2014/main" id="{8E61E9C5-65C2-4369-A6AF-D75ED603CD7B}"/>
              </a:ext>
            </a:extLst>
          </xdr:cNvPr>
          <xdr:cNvSpPr/>
        </xdr:nvSpPr>
        <xdr:spPr>
          <a:xfrm>
            <a:off x="171450" y="17059274"/>
            <a:ext cx="5734050" cy="454623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49" name="txt_EnTêteVisiteGuidée" descr="Autres fonctions conditionnelles">
            <a:extLst>
              <a:ext uri="{FF2B5EF4-FFF2-40B4-BE49-F238E27FC236}">
                <a16:creationId xmlns:a16="http://schemas.microsoft.com/office/drawing/2014/main" id="{D6264DB7-59DD-4D6A-AC81-38A448722642}"/>
              </a:ext>
            </a:extLst>
          </xdr:cNvPr>
          <xdr:cNvSpPr txBox="1"/>
        </xdr:nvSpPr>
        <xdr:spPr>
          <a:xfrm>
            <a:off x="374653" y="17155402"/>
            <a:ext cx="5251444"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Autres fonctions conditionnelles</a:t>
            </a:r>
          </a:p>
        </xdr:txBody>
      </xdr:sp>
      <xdr:cxnSp macro="">
        <xdr:nvCxnSpPr>
          <xdr:cNvPr id="250" name="txt_VisiteGuidéeLigne1" descr="Ligne décorative">
            <a:extLst>
              <a:ext uri="{FF2B5EF4-FFF2-40B4-BE49-F238E27FC236}">
                <a16:creationId xmlns:a16="http://schemas.microsoft.com/office/drawing/2014/main" id="{0B4852DC-84E1-44B2-B534-237DF994C113}"/>
              </a:ext>
            </a:extLst>
          </xdr:cNvPr>
          <xdr:cNvCxnSpPr>
            <a:cxnSpLocks/>
          </xdr:cNvCxnSpPr>
        </xdr:nvCxnSpPr>
        <xdr:spPr>
          <a:xfrm>
            <a:off x="374653" y="1773217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51" name="txt_VisiteGuidéeLigne2" descr="Ligne décorative">
            <a:extLst>
              <a:ext uri="{FF2B5EF4-FFF2-40B4-BE49-F238E27FC236}">
                <a16:creationId xmlns:a16="http://schemas.microsoft.com/office/drawing/2014/main" id="{27456BD0-9A31-4908-B32F-01511DF14E1C}"/>
              </a:ext>
            </a:extLst>
          </xdr:cNvPr>
          <xdr:cNvCxnSpPr>
            <a:cxnSpLocks/>
          </xdr:cNvCxnSpPr>
        </xdr:nvCxnSpPr>
        <xdr:spPr>
          <a:xfrm>
            <a:off x="374653" y="2093438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52" name="txt_IntroVisiteGuidée" descr="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10;&#10;SUMIF =SUMIF(C92:C103,C106,E92:E103) &#10;SUMIFS =SUMIFS(E92:E103,C92:C103,C106,D92:D103,D106) &#10;AVERAGEIF =AVERAGEIF(C92:C103,C106,E92:E103) &#10;AVERAGEIFS=AVERAGEIFS(E92:E103,C92:C103,C106,D92:D106,D106)&#10;COUNTIF =COUNTIF(C92:C103,C106)&#10;COUNTIFS =COUNTIFS(C92:C103,C106,D92:D103,D106) &#10;MAXIFS =MAXIFS(E92:E103,C92:C103,C106,D92:D103,D106)&#10;MINIFS =MINIFS(E92:E103,C92:C103,C106,D92:D103,D106)&#10;&#10;">
            <a:extLst>
              <a:ext uri="{FF2B5EF4-FFF2-40B4-BE49-F238E27FC236}">
                <a16:creationId xmlns:a16="http://schemas.microsoft.com/office/drawing/2014/main" id="{1BA6A4CB-C9C6-48DA-B0EE-C70E988CD89B}"/>
              </a:ext>
            </a:extLst>
          </xdr:cNvPr>
          <xdr:cNvSpPr txBox="1"/>
        </xdr:nvSpPr>
        <xdr:spPr>
          <a:xfrm>
            <a:off x="381162" y="17765893"/>
            <a:ext cx="5448137" cy="3246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Maintenant que vous connaissez les fonctions SOMME.SI, SOMME.SI.ENS, NB.SI et NB.SI.ENS, vous pouvez essayer d’autres fonctions, telles que </a:t>
            </a:r>
            <a:r>
              <a:rPr lang="f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MOYENNE.SI/.ENS</a:t>
            </a:r>
            <a:r>
              <a:rPr lang="f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lang="f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MAX.SI.ENS</a:t>
            </a:r>
            <a:r>
              <a:rPr lang="f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et </a:t>
            </a:r>
            <a:r>
              <a:rPr lang="f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MIN.SI.ENS</a:t>
            </a:r>
            <a:r>
              <a:rPr lang="f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r>
              <a:rPr lang="f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lang="f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Ces fonctions sont toutes structurées de la même façon. Par conséquent, une fois la formule créée, il vous suffit de remplacer le nom d’une fonction par celui d’une autre fonction. Nous avons créé toutes les formules dont vous aurez besoin pour la cellule E106. Vous pouvez donc les copier/coller, ou essayer de les entrer manuellement pour vous entraîner.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fr-F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SOMME.SI	          =SOMME.SI(C92:C103;C106;E92:E103) </a:t>
            </a:r>
          </a:p>
          <a:p>
            <a:pPr marL="0" marR="0" lvl="0" indent="0" defTabSz="914400" rtl="0" eaLnBrk="1" fontAlgn="auto" latinLnBrk="0" hangingPunct="1">
              <a:lnSpc>
                <a:spcPct val="100000"/>
              </a:lnSpc>
              <a:spcBef>
                <a:spcPts val="0"/>
              </a:spcBef>
              <a:spcAft>
                <a:spcPts val="0"/>
              </a:spcAft>
              <a:buClrTx/>
              <a:buSzTx/>
              <a:buFontTx/>
              <a:buNone/>
              <a:tabLst/>
              <a:defRPr/>
            </a:pPr>
            <a:r>
              <a:rPr lang="fr-F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SOMME.SI.ENS        =SOMME.SI.ENS(E92:E103;C92:C103;C106;D92:D103;D106) </a:t>
            </a:r>
          </a:p>
          <a:p>
            <a:pPr marL="0" marR="0" lvl="0" indent="0" defTabSz="914400" rtl="0" eaLnBrk="1" fontAlgn="auto" latinLnBrk="0" hangingPunct="1">
              <a:lnSpc>
                <a:spcPct val="100000"/>
              </a:lnSpc>
              <a:spcBef>
                <a:spcPts val="0"/>
              </a:spcBef>
              <a:spcAft>
                <a:spcPts val="0"/>
              </a:spcAft>
              <a:buClrTx/>
              <a:buSzTx/>
              <a:buFontTx/>
              <a:buNone/>
              <a:tabLst/>
              <a:defRPr/>
            </a:pPr>
            <a:r>
              <a:rPr lang="fr-F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MOYENNE.SI	          =MOYENNE.SI(C92:C103;C106;E92:E103) </a:t>
            </a:r>
          </a:p>
          <a:p>
            <a:pPr marL="0" marR="0" lvl="0" indent="0" defTabSz="914400" rtl="0" eaLnBrk="1" fontAlgn="auto" latinLnBrk="0" hangingPunct="1">
              <a:lnSpc>
                <a:spcPct val="100000"/>
              </a:lnSpc>
              <a:spcBef>
                <a:spcPts val="0"/>
              </a:spcBef>
              <a:spcAft>
                <a:spcPts val="0"/>
              </a:spcAft>
              <a:buClrTx/>
              <a:buSzTx/>
              <a:buFontTx/>
              <a:buNone/>
              <a:tabLst/>
              <a:defRPr/>
            </a:pPr>
            <a:r>
              <a:rPr lang="fr-F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MOYENNE.SI.ENS    =MOYENNE.SI.ENS(E92:E103;C92:C103;C106;D92:D103;D106)</a:t>
            </a:r>
          </a:p>
          <a:p>
            <a:pPr marL="0" marR="0" lvl="0" indent="0" defTabSz="914400" rtl="0" eaLnBrk="1" fontAlgn="auto" latinLnBrk="0" hangingPunct="1">
              <a:lnSpc>
                <a:spcPct val="100000"/>
              </a:lnSpc>
              <a:spcBef>
                <a:spcPts val="0"/>
              </a:spcBef>
              <a:spcAft>
                <a:spcPts val="0"/>
              </a:spcAft>
              <a:buClrTx/>
              <a:buSzTx/>
              <a:buFontTx/>
              <a:buNone/>
              <a:tabLst/>
              <a:defRPr/>
            </a:pPr>
            <a:r>
              <a:rPr lang="fr-F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NB.SI	          =NB.SI(C92:C103;C106)</a:t>
            </a:r>
          </a:p>
          <a:p>
            <a:pPr marL="0" marR="0" lvl="0" indent="0" defTabSz="914400" rtl="0" eaLnBrk="1" fontAlgn="auto" latinLnBrk="0" hangingPunct="1">
              <a:lnSpc>
                <a:spcPct val="100000"/>
              </a:lnSpc>
              <a:spcBef>
                <a:spcPts val="0"/>
              </a:spcBef>
              <a:spcAft>
                <a:spcPts val="0"/>
              </a:spcAft>
              <a:buClrTx/>
              <a:buSzTx/>
              <a:buFontTx/>
              <a:buNone/>
              <a:tabLst/>
              <a:defRPr/>
            </a:pPr>
            <a:r>
              <a:rPr lang="fr-F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NB.SI.ENS	          =NB.SI.ENS(C92:C103;C106;D92:D103;D106) </a:t>
            </a:r>
          </a:p>
          <a:p>
            <a:pPr marL="0" marR="0" lvl="0" indent="0" defTabSz="914400" rtl="0" eaLnBrk="1" fontAlgn="auto" latinLnBrk="0" hangingPunct="1">
              <a:lnSpc>
                <a:spcPct val="100000"/>
              </a:lnSpc>
              <a:spcBef>
                <a:spcPts val="0"/>
              </a:spcBef>
              <a:spcAft>
                <a:spcPts val="0"/>
              </a:spcAft>
              <a:buClrTx/>
              <a:buSzTx/>
              <a:buFontTx/>
              <a:buNone/>
              <a:tabLst/>
              <a:defRPr/>
            </a:pPr>
            <a:r>
              <a:rPr lang="fr-F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MAX.SI.ENS	          =MAX.SI.ENS(E92:E103;C92:C103;C106;D92:D103;D106)</a:t>
            </a:r>
          </a:p>
          <a:p>
            <a:pPr marL="0" marR="0" lvl="0" indent="0" defTabSz="914400" rtl="0" eaLnBrk="1" fontAlgn="auto" latinLnBrk="0" hangingPunct="1">
              <a:lnSpc>
                <a:spcPct val="100000"/>
              </a:lnSpc>
              <a:spcBef>
                <a:spcPts val="0"/>
              </a:spcBef>
              <a:spcAft>
                <a:spcPts val="0"/>
              </a:spcAft>
              <a:buClrTx/>
              <a:buSzTx/>
              <a:buFontTx/>
              <a:buNone/>
              <a:tabLst/>
              <a:defRPr/>
            </a:pPr>
            <a:r>
              <a:rPr lang="fr-F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MIN.SI.ENS	          =MIN.SI.ENS(E92:E103;C92:C103;C106;D92:D103;D106)</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p>
        </xdr:txBody>
      </xdr:sp>
    </xdr:grpSp>
    <xdr:clientData/>
  </xdr:twoCellAnchor>
  <xdr:twoCellAnchor editAs="absolute">
    <xdr:from>
      <xdr:col>1</xdr:col>
      <xdr:colOff>3675111</xdr:colOff>
      <xdr:row>118</xdr:row>
      <xdr:rowOff>142875</xdr:rowOff>
    </xdr:from>
    <xdr:to>
      <xdr:col>1</xdr:col>
      <xdr:colOff>4950281</xdr:colOff>
      <xdr:row>120</xdr:row>
      <xdr:rowOff>97324</xdr:rowOff>
    </xdr:to>
    <xdr:sp macro="" textlink="">
      <xdr:nvSpPr>
        <xdr:cNvPr id="254" name="BoutonSuivant" descr="Passer à la feuille suivante">
          <a:hlinkClick xmlns:r="http://schemas.openxmlformats.org/officeDocument/2006/relationships" r:id="rId3" tooltip="Cliquez ici pour passer à la feuille suivante"/>
          <a:extLst>
            <a:ext uri="{FF2B5EF4-FFF2-40B4-BE49-F238E27FC236}">
              <a16:creationId xmlns:a16="http://schemas.microsoft.com/office/drawing/2014/main" id="{9817BA26-3F9D-4337-96B5-9647A836BC8B}"/>
            </a:ext>
          </a:extLst>
        </xdr:cNvPr>
        <xdr:cNvSpPr/>
      </xdr:nvSpPr>
      <xdr:spPr>
        <a:xfrm>
          <a:off x="4516486" y="232505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0</xdr:col>
      <xdr:colOff>361950</xdr:colOff>
      <xdr:row>51</xdr:row>
      <xdr:rowOff>123825</xdr:rowOff>
    </xdr:from>
    <xdr:to>
      <xdr:col>1</xdr:col>
      <xdr:colOff>5248275</xdr:colOff>
      <xdr:row>96</xdr:row>
      <xdr:rowOff>28574</xdr:rowOff>
    </xdr:to>
    <xdr:sp macro="" textlink="">
      <xdr:nvSpPr>
        <xdr:cNvPr id="255" name="Arrière-plan" descr="Arrière-plan">
          <a:extLst>
            <a:ext uri="{FF2B5EF4-FFF2-40B4-BE49-F238E27FC236}">
              <a16:creationId xmlns:a16="http://schemas.microsoft.com/office/drawing/2014/main" id="{59826756-6574-4AD7-87F3-D5BE531411BB}"/>
            </a:ext>
          </a:extLst>
        </xdr:cNvPr>
        <xdr:cNvSpPr/>
      </xdr:nvSpPr>
      <xdr:spPr>
        <a:xfrm>
          <a:off x="361950" y="10420350"/>
          <a:ext cx="5727700" cy="85248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55</xdr:row>
      <xdr:rowOff>28575</xdr:rowOff>
    </xdr:from>
    <xdr:to>
      <xdr:col>1</xdr:col>
      <xdr:colOff>4948224</xdr:colOff>
      <xdr:row>55</xdr:row>
      <xdr:rowOff>28575</xdr:rowOff>
    </xdr:to>
    <xdr:cxnSp macro="">
      <xdr:nvCxnSpPr>
        <xdr:cNvPr id="256" name="Trait inférieur" descr="Ligne décorative">
          <a:extLst>
            <a:ext uri="{FF2B5EF4-FFF2-40B4-BE49-F238E27FC236}">
              <a16:creationId xmlns:a16="http://schemas.microsoft.com/office/drawing/2014/main" id="{B4FBAF4C-2650-48DA-8BD4-CB9BC3AD86EB}"/>
            </a:ext>
          </a:extLst>
        </xdr:cNvPr>
        <xdr:cNvCxnSpPr>
          <a:cxnSpLocks/>
        </xdr:cNvCxnSpPr>
      </xdr:nvCxnSpPr>
      <xdr:spPr>
        <a:xfrm>
          <a:off x="547701" y="11087100"/>
          <a:ext cx="524189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52</xdr:row>
      <xdr:rowOff>28575</xdr:rowOff>
    </xdr:from>
    <xdr:to>
      <xdr:col>1</xdr:col>
      <xdr:colOff>4951420</xdr:colOff>
      <xdr:row>54</xdr:row>
      <xdr:rowOff>133417</xdr:rowOff>
    </xdr:to>
    <xdr:sp macro="" textlink="">
      <xdr:nvSpPr>
        <xdr:cNvPr id="257" name="Étape" descr="Fonctions conditionnelles : NB.SI&#10;">
          <a:extLst>
            <a:ext uri="{FF2B5EF4-FFF2-40B4-BE49-F238E27FC236}">
              <a16:creationId xmlns:a16="http://schemas.microsoft.com/office/drawing/2014/main" id="{4F5A7CA7-2EE0-4987-96BE-26C1F64A94A4}"/>
            </a:ext>
          </a:extLst>
        </xdr:cNvPr>
        <xdr:cNvSpPr txBox="1"/>
      </xdr:nvSpPr>
      <xdr:spPr>
        <a:xfrm>
          <a:off x="547701" y="10515600"/>
          <a:ext cx="524509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Fonctions conditionnelles - NB.SI</a:t>
          </a:r>
        </a:p>
      </xdr:txBody>
    </xdr:sp>
    <xdr:clientData/>
  </xdr:twoCellAnchor>
  <xdr:twoCellAnchor editAs="absolute">
    <xdr:from>
      <xdr:col>0</xdr:col>
      <xdr:colOff>547701</xdr:colOff>
      <xdr:row>91</xdr:row>
      <xdr:rowOff>154517</xdr:rowOff>
    </xdr:from>
    <xdr:to>
      <xdr:col>1</xdr:col>
      <xdr:colOff>4948224</xdr:colOff>
      <xdr:row>91</xdr:row>
      <xdr:rowOff>154517</xdr:rowOff>
    </xdr:to>
    <xdr:cxnSp macro="">
      <xdr:nvCxnSpPr>
        <xdr:cNvPr id="258" name="Trait inférieur" descr="Ligne décorative">
          <a:extLst>
            <a:ext uri="{FF2B5EF4-FFF2-40B4-BE49-F238E27FC236}">
              <a16:creationId xmlns:a16="http://schemas.microsoft.com/office/drawing/2014/main" id="{C9452A63-9B04-434E-9908-862D1547B71D}"/>
            </a:ext>
          </a:extLst>
        </xdr:cNvPr>
        <xdr:cNvCxnSpPr>
          <a:cxnSpLocks/>
        </xdr:cNvCxnSpPr>
      </xdr:nvCxnSpPr>
      <xdr:spPr>
        <a:xfrm>
          <a:off x="547701" y="18118667"/>
          <a:ext cx="524189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561975</xdr:colOff>
      <xdr:row>55</xdr:row>
      <xdr:rowOff>28575</xdr:rowOff>
    </xdr:from>
    <xdr:to>
      <xdr:col>1</xdr:col>
      <xdr:colOff>4943475</xdr:colOff>
      <xdr:row>60</xdr:row>
      <xdr:rowOff>161925</xdr:rowOff>
    </xdr:to>
    <xdr:sp macro="" textlink="">
      <xdr:nvSpPr>
        <xdr:cNvPr id="259" name="Présentation de l’ajout de nombres" descr="Les fonctions NB.SI et NB.SI.ENS vous permettent de compter les valeurs d’une plage en utilisant le critère de votre choix. Elles sont un peu différentes des autres fonctions SI et SI.CONDITIONS car elles comportent uniquement une plage de critères et un critère. Elles n’évaluent pas une plage pour examiner ensuite une autre plage à synthétiser.">
          <a:extLst>
            <a:ext uri="{FF2B5EF4-FFF2-40B4-BE49-F238E27FC236}">
              <a16:creationId xmlns:a16="http://schemas.microsoft.com/office/drawing/2014/main" id="{FD69C356-A3A0-4ACC-9509-4D5AB4574A46}"/>
            </a:ext>
          </a:extLst>
        </xdr:cNvPr>
        <xdr:cNvSpPr txBox="1"/>
      </xdr:nvSpPr>
      <xdr:spPr>
        <a:xfrm>
          <a:off x="561975" y="11087100"/>
          <a:ext cx="5229225"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sz="1100">
              <a:latin typeface="Segoe UI" panose="020B0502040204020203" pitchFamily="34" charset="0"/>
              <a:cs typeface="Segoe UI" panose="020B0502040204020203" pitchFamily="34" charset="0"/>
            </a:rPr>
            <a:t>Les fonctions </a:t>
          </a:r>
          <a:r>
            <a:rPr lang="fr" sz="1100" b="1" kern="1200">
              <a:solidFill>
                <a:schemeClr val="tx1">
                  <a:lumMod val="75000"/>
                  <a:lumOff val="25000"/>
                </a:schemeClr>
              </a:solidFill>
              <a:latin typeface="Segoe UI" panose="020B0502040204020203" pitchFamily="34" charset="0"/>
              <a:ea typeface="+mn-ea"/>
              <a:cs typeface="Segoe UI" panose="020B0502040204020203" pitchFamily="34" charset="0"/>
            </a:rPr>
            <a:t>NB.SI</a:t>
          </a:r>
          <a:r>
            <a:rPr lang="fr" sz="1100" kern="1200">
              <a:solidFill>
                <a:schemeClr val="tx1">
                  <a:lumMod val="75000"/>
                  <a:lumOff val="25000"/>
                </a:schemeClr>
              </a:solidFill>
              <a:latin typeface="Segoe UI" panose="020B0502040204020203" pitchFamily="34" charset="0"/>
              <a:ea typeface="+mn-ea"/>
              <a:cs typeface="Segoe UI" panose="020B0502040204020203" pitchFamily="34" charset="0"/>
            </a:rPr>
            <a:t> et</a:t>
          </a:r>
          <a:r>
            <a:rPr lang="fr" sz="1100" kern="1200" baseline="0">
              <a:solidFill>
                <a:schemeClr val="tx1">
                  <a:lumMod val="75000"/>
                  <a:lumOff val="25000"/>
                </a:schemeClr>
              </a:solidFill>
              <a:latin typeface="Segoe UI" panose="020B0502040204020203" pitchFamily="34" charset="0"/>
              <a:ea typeface="+mn-ea"/>
              <a:cs typeface="Segoe UI" panose="020B0502040204020203" pitchFamily="34" charset="0"/>
            </a:rPr>
            <a:t> </a:t>
          </a:r>
          <a:r>
            <a:rPr lang="fr" sz="1100" b="1" kern="1200" baseline="0">
              <a:solidFill>
                <a:schemeClr val="tx1">
                  <a:lumMod val="75000"/>
                  <a:lumOff val="25000"/>
                </a:schemeClr>
              </a:solidFill>
              <a:latin typeface="Segoe UI" panose="020B0502040204020203" pitchFamily="34" charset="0"/>
              <a:ea typeface="+mn-ea"/>
              <a:cs typeface="Segoe UI" panose="020B0502040204020203" pitchFamily="34" charset="0"/>
            </a:rPr>
            <a:t>NB.SI.ENS</a:t>
          </a:r>
          <a:r>
            <a:rPr lang="fr" sz="1100" kern="1200" baseline="0">
              <a:solidFill>
                <a:schemeClr val="tx1">
                  <a:lumMod val="75000"/>
                  <a:lumOff val="25000"/>
                </a:schemeClr>
              </a:solidFill>
              <a:latin typeface="Segoe UI" panose="020B0502040204020203" pitchFamily="34" charset="0"/>
              <a:ea typeface="+mn-ea"/>
              <a:cs typeface="Segoe UI" panose="020B0502040204020203" pitchFamily="34" charset="0"/>
            </a:rPr>
            <a:t> vous permettent de compter les valeurs d’une plage en utilisant le critère de votre choix. Elles sont </a:t>
          </a:r>
          <a:r>
            <a:rPr lang="fr" sz="1100" kern="1200">
              <a:solidFill>
                <a:schemeClr val="tx1">
                  <a:lumMod val="75000"/>
                  <a:lumOff val="25000"/>
                </a:schemeClr>
              </a:solidFill>
              <a:latin typeface="Segoe UI" panose="020B0502040204020203" pitchFamily="34" charset="0"/>
              <a:ea typeface="+mn-ea"/>
              <a:cs typeface="Segoe UI" panose="020B0502040204020203" pitchFamily="34" charset="0"/>
            </a:rPr>
            <a:t>un peu différentes</a:t>
          </a:r>
          <a:r>
            <a:rPr lang="fr" sz="1100" kern="1200" baseline="0">
              <a:solidFill>
                <a:schemeClr val="tx1">
                  <a:lumMod val="75000"/>
                  <a:lumOff val="25000"/>
                </a:schemeClr>
              </a:solidFill>
              <a:latin typeface="Segoe UI" panose="020B0502040204020203" pitchFamily="34" charset="0"/>
              <a:ea typeface="+mn-ea"/>
              <a:cs typeface="Segoe UI" panose="020B0502040204020203" pitchFamily="34" charset="0"/>
            </a:rPr>
            <a:t> des autres fonctions SI et SI.CONDITIONS car elles comportent uniquement une plage de critères et un critère. Elles n’évaluent pas une plage pour examiner ensuite une autre plage à synthétiser.</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60</xdr:row>
      <xdr:rowOff>142875</xdr:rowOff>
    </xdr:from>
    <xdr:to>
      <xdr:col>1</xdr:col>
      <xdr:colOff>4943876</xdr:colOff>
      <xdr:row>63</xdr:row>
      <xdr:rowOff>151707</xdr:rowOff>
    </xdr:to>
    <xdr:grpSp>
      <xdr:nvGrpSpPr>
        <xdr:cNvPr id="7" name="Groupe 6">
          <a:extLst>
            <a:ext uri="{FF2B5EF4-FFF2-40B4-BE49-F238E27FC236}">
              <a16:creationId xmlns:a16="http://schemas.microsoft.com/office/drawing/2014/main" id="{C3BD1A07-2431-425E-86AC-0511A2AC3600}"/>
            </a:ext>
          </a:extLst>
        </xdr:cNvPr>
        <xdr:cNvGrpSpPr/>
      </xdr:nvGrpSpPr>
      <xdr:grpSpPr>
        <a:xfrm>
          <a:off x="571500" y="12153900"/>
          <a:ext cx="5220101" cy="589857"/>
          <a:chOff x="609600" y="10820400"/>
          <a:chExt cx="5220101" cy="596207"/>
        </a:xfrm>
      </xdr:grpSpPr>
      <xdr:sp macro="" textlink="">
        <xdr:nvSpPr>
          <xdr:cNvPr id="261" name="txt_Étape" descr="Sélectionnez la cellule D64 et entrez =NB.SI(C50:C61,C64). La structure de la fonction NB.SI est la suivante :">
            <a:extLst>
              <a:ext uri="{FF2B5EF4-FFF2-40B4-BE49-F238E27FC236}">
                <a16:creationId xmlns:a16="http://schemas.microsoft.com/office/drawing/2014/main" id="{5A24FD00-3141-43E5-BFED-59C3725C0920}"/>
              </a:ext>
            </a:extLst>
          </xdr:cNvPr>
          <xdr:cNvSpPr txBox="1"/>
        </xdr:nvSpPr>
        <xdr:spPr>
          <a:xfrm>
            <a:off x="981857" y="108623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Sélectionnez la cellule D64 et entrez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=NB.SI(C50:C61;C64)</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sz="1100">
                <a:latin typeface="Segoe UI" panose="020B0502040204020203" pitchFamily="34" charset="0"/>
                <a:cs typeface="Segoe UI" panose="020B0502040204020203" pitchFamily="34" charset="0"/>
              </a:rPr>
              <a:t>La structure de la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NB.SI</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est la suivante :</a:t>
            </a:r>
          </a:p>
        </xdr:txBody>
      </xdr:sp>
      <xdr:sp macro="" textlink="">
        <xdr:nvSpPr>
          <xdr:cNvPr id="262" name="shp_Étape" descr="1">
            <a:extLst>
              <a:ext uri="{FF2B5EF4-FFF2-40B4-BE49-F238E27FC236}">
                <a16:creationId xmlns:a16="http://schemas.microsoft.com/office/drawing/2014/main" id="{99FDB969-22B0-46E6-8435-35519D649D90}"/>
              </a:ext>
            </a:extLst>
          </xdr:cNvPr>
          <xdr:cNvSpPr/>
        </xdr:nvSpPr>
        <xdr:spPr>
          <a:xfrm>
            <a:off x="571500" y="108204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3733801</xdr:colOff>
      <xdr:row>92</xdr:row>
      <xdr:rowOff>154516</xdr:rowOff>
    </xdr:from>
    <xdr:to>
      <xdr:col>1</xdr:col>
      <xdr:colOff>4878004</xdr:colOff>
      <xdr:row>94</xdr:row>
      <xdr:rowOff>121590</xdr:rowOff>
    </xdr:to>
    <xdr:sp macro="" textlink="">
      <xdr:nvSpPr>
        <xdr:cNvPr id="263" name="BoutonSuivant" descr="Passer à la feuille suivante">
          <a:hlinkClick xmlns:r="http://schemas.openxmlformats.org/officeDocument/2006/relationships" r:id="rId3" tooltip="Cliquez ici pour passer à la feuille de calcul suivante"/>
          <a:extLst>
            <a:ext uri="{FF2B5EF4-FFF2-40B4-BE49-F238E27FC236}">
              <a16:creationId xmlns:a16="http://schemas.microsoft.com/office/drawing/2014/main" id="{D6D142FA-1F43-4673-883C-435BE4A5BB46}"/>
            </a:ext>
          </a:extLst>
        </xdr:cNvPr>
        <xdr:cNvSpPr/>
      </xdr:nvSpPr>
      <xdr:spPr>
        <a:xfrm>
          <a:off x="4581526" y="18299641"/>
          <a:ext cx="1144203" cy="3480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xdr:twoCellAnchor>
  <xdr:twoCellAnchor editAs="absolute">
    <xdr:from>
      <xdr:col>0</xdr:col>
      <xdr:colOff>533400</xdr:colOff>
      <xdr:row>73</xdr:row>
      <xdr:rowOff>161925</xdr:rowOff>
    </xdr:from>
    <xdr:to>
      <xdr:col>1</xdr:col>
      <xdr:colOff>4905776</xdr:colOff>
      <xdr:row>80</xdr:row>
      <xdr:rowOff>95250</xdr:rowOff>
    </xdr:to>
    <xdr:grpSp>
      <xdr:nvGrpSpPr>
        <xdr:cNvPr id="6" name="Groupe 5">
          <a:extLst>
            <a:ext uri="{FF2B5EF4-FFF2-40B4-BE49-F238E27FC236}">
              <a16:creationId xmlns:a16="http://schemas.microsoft.com/office/drawing/2014/main" id="{0DA1DA82-7F55-47D3-8AE9-D782CB1AADE4}"/>
            </a:ext>
          </a:extLst>
        </xdr:cNvPr>
        <xdr:cNvGrpSpPr/>
      </xdr:nvGrpSpPr>
      <xdr:grpSpPr>
        <a:xfrm>
          <a:off x="533400" y="14687550"/>
          <a:ext cx="5220101" cy="1266825"/>
          <a:chOff x="571500" y="13230225"/>
          <a:chExt cx="5220101" cy="1266825"/>
        </a:xfrm>
      </xdr:grpSpPr>
      <xdr:sp macro="" textlink="">
        <xdr:nvSpPr>
          <xdr:cNvPr id="265" name="txt_Étape" descr="La fonction NB.SI.ENS est identique à SOMME.SI, si ce n’est qu’elle vous permet d’utiliser plusieurs critères. Par exemple, vous pouvez ici effectuer une recherche sur les critères Fruits et Type, et pas seulement sur Fruits. Sélectionnez la cellule H64 et entrez =NB.SI.ENS(F50:F61,F64,G50:G61,G64). La structure de la fonction NB.SI.ENS est la suivante :">
            <a:extLst>
              <a:ext uri="{FF2B5EF4-FFF2-40B4-BE49-F238E27FC236}">
                <a16:creationId xmlns:a16="http://schemas.microsoft.com/office/drawing/2014/main" id="{FA9C0F1D-374A-480D-BD12-25CF4F963447}"/>
              </a:ext>
            </a:extLst>
          </xdr:cNvPr>
          <xdr:cNvSpPr txBox="1"/>
        </xdr:nvSpPr>
        <xdr:spPr>
          <a:xfrm>
            <a:off x="981857" y="13272183"/>
            <a:ext cx="4809744" cy="1224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sz="1100">
                <a:latin typeface="Segoe UI" panose="020B0502040204020203" pitchFamily="34" charset="0"/>
                <a:cs typeface="Segoe UI" panose="020B0502040204020203" pitchFamily="34" charset="0"/>
              </a:rPr>
              <a:t>La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NB.SI.ENS</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est identique à SOMME.SI, si ce n’est qu’elle vous permet d’utiliser plusieurs critères. Par exemple, vous pouvez ici effectuer une recherche sur les critères Fruits et Type, et pas seulement sur Fruits. Sélectionnez la cellule H64 et entrez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=NB.SI.ENS(F50:F61;F64;G50:G61;G64)</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sz="1100">
                <a:latin typeface="Segoe UI" panose="020B0502040204020203" pitchFamily="34" charset="0"/>
                <a:cs typeface="Segoe UI" panose="020B0502040204020203" pitchFamily="34" charset="0"/>
              </a:rPr>
              <a:t>La structure de la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NB.SI.ENS</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est la suivante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66" name="shp_Étape" descr="2">
            <a:extLst>
              <a:ext uri="{FF2B5EF4-FFF2-40B4-BE49-F238E27FC236}">
                <a16:creationId xmlns:a16="http://schemas.microsoft.com/office/drawing/2014/main" id="{01BEDDF5-7F0E-40BD-AB8B-30CD8617713C}"/>
              </a:ext>
            </a:extLst>
          </xdr:cNvPr>
          <xdr:cNvSpPr/>
        </xdr:nvSpPr>
        <xdr:spPr>
          <a:xfrm>
            <a:off x="571500" y="1323022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clientData/>
  </xdr:twoCellAnchor>
  <xdr:twoCellAnchor>
    <xdr:from>
      <xdr:col>1</xdr:col>
      <xdr:colOff>828675</xdr:colOff>
      <xdr:row>63</xdr:row>
      <xdr:rowOff>98425</xdr:rowOff>
    </xdr:from>
    <xdr:to>
      <xdr:col>1</xdr:col>
      <xdr:colOff>4800600</xdr:colOff>
      <xdr:row>73</xdr:row>
      <xdr:rowOff>133350</xdr:rowOff>
    </xdr:to>
    <xdr:grpSp>
      <xdr:nvGrpSpPr>
        <xdr:cNvPr id="267" name="Groupe 266">
          <a:extLst>
            <a:ext uri="{FF2B5EF4-FFF2-40B4-BE49-F238E27FC236}">
              <a16:creationId xmlns:a16="http://schemas.microsoft.com/office/drawing/2014/main" id="{E8932D15-E179-42A0-91A2-EDDEA215314C}"/>
            </a:ext>
          </a:extLst>
        </xdr:cNvPr>
        <xdr:cNvGrpSpPr/>
      </xdr:nvGrpSpPr>
      <xdr:grpSpPr>
        <a:xfrm>
          <a:off x="1676400" y="12690475"/>
          <a:ext cx="3971925" cy="1968500"/>
          <a:chOff x="3686175" y="4524375"/>
          <a:chExt cx="3971925" cy="1924050"/>
        </a:xfrm>
      </xdr:grpSpPr>
      <xdr:sp macro="" textlink="">
        <xdr:nvSpPr>
          <xdr:cNvPr id="268" name="txt_Formule" descr="=NB.SI.ENS(C50:C61,C64)&#10;">
            <a:extLst>
              <a:ext uri="{FF2B5EF4-FFF2-40B4-BE49-F238E27FC236}">
                <a16:creationId xmlns:a16="http://schemas.microsoft.com/office/drawing/2014/main" id="{D17C46BB-8EDD-4801-A739-F49A4AD6B9C6}"/>
              </a:ext>
            </a:extLst>
          </xdr:cNvPr>
          <xdr:cNvSpPr txBox="1"/>
        </xdr:nvSpPr>
        <xdr:spPr>
          <a:xfrm>
            <a:off x="3686175" y="5371239"/>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fr" sz="2000">
                <a:solidFill>
                  <a:srgbClr val="000000"/>
                </a:solidFill>
                <a:effectLst/>
                <a:latin typeface="Courier New" panose="02070309020205020404" pitchFamily="49" charset="0"/>
                <a:ea typeface="Times New Roman" panose="02020603050405020304" pitchFamily="18" charset="0"/>
              </a:rPr>
              <a:t>=NB.SI(C50:C61;C64)</a:t>
            </a:r>
            <a:endParaRPr lang="en-US" sz="2000">
              <a:effectLst/>
              <a:latin typeface="Courier New" panose="02070309020205020404" pitchFamily="49" charset="0"/>
              <a:ea typeface="Times New Roman" panose="02020603050405020304" pitchFamily="18" charset="0"/>
            </a:endParaRPr>
          </a:p>
        </xdr:txBody>
      </xdr:sp>
      <xdr:grpSp>
        <xdr:nvGrpSpPr>
          <xdr:cNvPr id="269" name="Groupe 268">
            <a:extLst>
              <a:ext uri="{FF2B5EF4-FFF2-40B4-BE49-F238E27FC236}">
                <a16:creationId xmlns:a16="http://schemas.microsoft.com/office/drawing/2014/main" id="{37527305-6134-452A-8E72-EC503505A6ED}"/>
              </a:ext>
            </a:extLst>
          </xdr:cNvPr>
          <xdr:cNvGrpSpPr/>
        </xdr:nvGrpSpPr>
        <xdr:grpSpPr>
          <a:xfrm>
            <a:off x="4562475" y="4524375"/>
            <a:ext cx="1352550" cy="861227"/>
            <a:chOff x="4562475" y="4524375"/>
            <a:chExt cx="1352550" cy="861227"/>
          </a:xfrm>
        </xdr:grpSpPr>
        <xdr:sp macro="" textlink="">
          <xdr:nvSpPr>
            <xdr:cNvPr id="273" name="AccoladeSupérieureFormule">
              <a:extLst>
                <a:ext uri="{FF2B5EF4-FFF2-40B4-BE49-F238E27FC236}">
                  <a16:creationId xmlns:a16="http://schemas.microsoft.com/office/drawing/2014/main" id="{36B585B0-0CA8-40C9-B8A4-354751F708F4}"/>
                </a:ext>
              </a:extLst>
            </xdr:cNvPr>
            <xdr:cNvSpPr/>
          </xdr:nvSpPr>
          <xdr:spPr>
            <a:xfrm rot="5400000">
              <a:off x="4998636" y="4602564"/>
              <a:ext cx="499277" cy="10668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74" name="txt_LégendeSupérieureFormule" descr="Quelle plage voulez-vous examiner ?&#10;">
              <a:extLst>
                <a:ext uri="{FF2B5EF4-FFF2-40B4-BE49-F238E27FC236}">
                  <a16:creationId xmlns:a16="http://schemas.microsoft.com/office/drawing/2014/main" id="{34D80480-D101-45AC-B9CF-78D23DC421E6}"/>
                </a:ext>
              </a:extLst>
            </xdr:cNvPr>
            <xdr:cNvSpPr txBox="1">
              <a:spLocks noChangeArrowheads="1"/>
            </xdr:cNvSpPr>
          </xdr:nvSpPr>
          <xdr:spPr bwMode="auto">
            <a:xfrm>
              <a:off x="4562475"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Quelle plage voulez-vous examiner ?</a:t>
              </a:r>
            </a:p>
          </xdr:txBody>
        </xdr:sp>
      </xdr:grpSp>
      <xdr:grpSp>
        <xdr:nvGrpSpPr>
          <xdr:cNvPr id="270" name="Groupe 269">
            <a:extLst>
              <a:ext uri="{FF2B5EF4-FFF2-40B4-BE49-F238E27FC236}">
                <a16:creationId xmlns:a16="http://schemas.microsoft.com/office/drawing/2014/main" id="{2CCDD87F-488A-4F59-94B0-9890040AE4A5}"/>
              </a:ext>
            </a:extLst>
          </xdr:cNvPr>
          <xdr:cNvGrpSpPr/>
        </xdr:nvGrpSpPr>
        <xdr:grpSpPr>
          <a:xfrm>
            <a:off x="5114925" y="5610223"/>
            <a:ext cx="2171700" cy="838202"/>
            <a:chOff x="5114925" y="5610223"/>
            <a:chExt cx="2171700" cy="838202"/>
          </a:xfrm>
        </xdr:grpSpPr>
        <xdr:sp macro="" textlink="">
          <xdr:nvSpPr>
            <xdr:cNvPr id="271" name="AccoladeInférieureFormule">
              <a:extLst>
                <a:ext uri="{FF2B5EF4-FFF2-40B4-BE49-F238E27FC236}">
                  <a16:creationId xmlns:a16="http://schemas.microsoft.com/office/drawing/2014/main" id="{A61DA540-4BFA-41A7-A504-CCFAB774EC94}"/>
                </a:ext>
              </a:extLst>
            </xdr:cNvPr>
            <xdr:cNvSpPr/>
          </xdr:nvSpPr>
          <xdr:spPr>
            <a:xfrm rot="16200000">
              <a:off x="5951138"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72" name="txt_LégendeInférieureFormule" descr="Quelle valeur (texte ou nombre) voulez-vous rechercher ?&#10;">
              <a:extLst>
                <a:ext uri="{FF2B5EF4-FFF2-40B4-BE49-F238E27FC236}">
                  <a16:creationId xmlns:a16="http://schemas.microsoft.com/office/drawing/2014/main" id="{73BBFD57-E525-4CF9-A6E9-242691515557}"/>
                </a:ext>
              </a:extLst>
            </xdr:cNvPr>
            <xdr:cNvSpPr txBox="1">
              <a:spLocks noChangeArrowheads="1"/>
            </xdr:cNvSpPr>
          </xdr:nvSpPr>
          <xdr:spPr bwMode="auto">
            <a:xfrm>
              <a:off x="5114925" y="5962650"/>
              <a:ext cx="2171700" cy="4857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Quelle valeur (texte ou nombre) voulez-vous rechercher ?</a:t>
              </a:r>
            </a:p>
          </xdr:txBody>
        </xdr:sp>
      </xdr:grpSp>
    </xdr:grpSp>
    <xdr:clientData/>
  </xdr:twoCellAnchor>
  <xdr:twoCellAnchor>
    <xdr:from>
      <xdr:col>0</xdr:col>
      <xdr:colOff>619125</xdr:colOff>
      <xdr:row>80</xdr:row>
      <xdr:rowOff>133332</xdr:rowOff>
    </xdr:from>
    <xdr:to>
      <xdr:col>1</xdr:col>
      <xdr:colOff>5171049</xdr:colOff>
      <xdr:row>90</xdr:row>
      <xdr:rowOff>163994</xdr:rowOff>
    </xdr:to>
    <xdr:grpSp>
      <xdr:nvGrpSpPr>
        <xdr:cNvPr id="275" name="Groupe 274">
          <a:extLst>
            <a:ext uri="{FF2B5EF4-FFF2-40B4-BE49-F238E27FC236}">
              <a16:creationId xmlns:a16="http://schemas.microsoft.com/office/drawing/2014/main" id="{847274C0-AC26-4344-B2CE-53D60DDD0425}"/>
            </a:ext>
          </a:extLst>
        </xdr:cNvPr>
        <xdr:cNvGrpSpPr/>
      </xdr:nvGrpSpPr>
      <xdr:grpSpPr>
        <a:xfrm>
          <a:off x="619125" y="15992457"/>
          <a:ext cx="5399649" cy="1935662"/>
          <a:chOff x="638175" y="14144607"/>
          <a:chExt cx="5371072" cy="1964237"/>
        </a:xfrm>
      </xdr:grpSpPr>
      <xdr:sp macro="" textlink="">
        <xdr:nvSpPr>
          <xdr:cNvPr id="276" name="AccoladeInférieureFormule">
            <a:extLst>
              <a:ext uri="{FF2B5EF4-FFF2-40B4-BE49-F238E27FC236}">
                <a16:creationId xmlns:a16="http://schemas.microsoft.com/office/drawing/2014/main" id="{97A01290-7C21-4B89-985F-9ACD27071CF1}"/>
              </a:ext>
            </a:extLst>
          </xdr:cNvPr>
          <xdr:cNvSpPr/>
        </xdr:nvSpPr>
        <xdr:spPr>
          <a:xfrm rot="16200000">
            <a:off x="5202906" y="15262849"/>
            <a:ext cx="495146" cy="4438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77" name="AccoladeInférieureFormule">
            <a:extLst>
              <a:ext uri="{FF2B5EF4-FFF2-40B4-BE49-F238E27FC236}">
                <a16:creationId xmlns:a16="http://schemas.microsoft.com/office/drawing/2014/main" id="{FBA8E8F9-1C1F-46A9-819E-ED4261288C76}"/>
              </a:ext>
            </a:extLst>
          </xdr:cNvPr>
          <xdr:cNvSpPr/>
        </xdr:nvSpPr>
        <xdr:spPr>
          <a:xfrm rot="16200000">
            <a:off x="3433135" y="15268661"/>
            <a:ext cx="495146" cy="43227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278" name="AccoladeSupérieureFormule">
            <a:extLst>
              <a:ext uri="{FF2B5EF4-FFF2-40B4-BE49-F238E27FC236}">
                <a16:creationId xmlns:a16="http://schemas.microsoft.com/office/drawing/2014/main" id="{44603805-5C4E-4370-B762-A5B53406A8B3}"/>
              </a:ext>
            </a:extLst>
          </xdr:cNvPr>
          <xdr:cNvSpPr/>
        </xdr:nvSpPr>
        <xdr:spPr>
          <a:xfrm rot="5400000">
            <a:off x="4324529" y="14236019"/>
            <a:ext cx="495146" cy="106173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79" name="AccoladeSupérieureFormule">
            <a:extLst>
              <a:ext uri="{FF2B5EF4-FFF2-40B4-BE49-F238E27FC236}">
                <a16:creationId xmlns:a16="http://schemas.microsoft.com/office/drawing/2014/main" id="{02E6B0A4-8693-43A2-A27C-ECA0F01F93E4}"/>
              </a:ext>
            </a:extLst>
          </xdr:cNvPr>
          <xdr:cNvSpPr/>
        </xdr:nvSpPr>
        <xdr:spPr>
          <a:xfrm rot="5400000">
            <a:off x="2508066" y="14268220"/>
            <a:ext cx="495146" cy="99732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80" name="txt_Formule" descr="=NB.SI.ENS(F50:F61,F64,G50:G61,G64)&#10;">
            <a:extLst>
              <a:ext uri="{FF2B5EF4-FFF2-40B4-BE49-F238E27FC236}">
                <a16:creationId xmlns:a16="http://schemas.microsoft.com/office/drawing/2014/main" id="{9B024B79-A0D7-4146-8614-608EC9FDD326}"/>
              </a:ext>
            </a:extLst>
          </xdr:cNvPr>
          <xdr:cNvSpPr txBox="1"/>
        </xdr:nvSpPr>
        <xdr:spPr>
          <a:xfrm>
            <a:off x="638175" y="14982175"/>
            <a:ext cx="5267326" cy="526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fr" sz="2000" spc="-30" baseline="0">
                <a:solidFill>
                  <a:srgbClr val="000000"/>
                </a:solidFill>
                <a:effectLst/>
                <a:latin typeface="Courier New" panose="02070309020205020404" pitchFamily="49" charset="0"/>
                <a:ea typeface="Times New Roman" panose="02020603050405020304" pitchFamily="18" charset="0"/>
              </a:rPr>
              <a:t>=NB.SI.ENS(F50:F61;F64;G50:G61;G64)</a:t>
            </a:r>
            <a:endParaRPr lang="en-US" sz="2000" spc="-30" baseline="0">
              <a:effectLst/>
              <a:latin typeface="Courier New" panose="02070309020205020404" pitchFamily="49" charset="0"/>
              <a:ea typeface="Times New Roman" panose="02020603050405020304" pitchFamily="18" charset="0"/>
            </a:endParaRPr>
          </a:p>
        </xdr:txBody>
      </xdr:sp>
      <xdr:sp macro="" textlink="">
        <xdr:nvSpPr>
          <xdr:cNvPr id="281" name="txt_LégendeSupérieureFormule" descr="Première plage à compter&#10;&#10;&#10;">
            <a:extLst>
              <a:ext uri="{FF2B5EF4-FFF2-40B4-BE49-F238E27FC236}">
                <a16:creationId xmlns:a16="http://schemas.microsoft.com/office/drawing/2014/main" id="{DED25350-43A6-40AF-99DE-4A8B25E7E5AE}"/>
              </a:ext>
            </a:extLst>
          </xdr:cNvPr>
          <xdr:cNvSpPr txBox="1">
            <a:spLocks noChangeArrowheads="1"/>
          </xdr:cNvSpPr>
        </xdr:nvSpPr>
        <xdr:spPr bwMode="auto">
          <a:xfrm>
            <a:off x="2199995" y="14144607"/>
            <a:ext cx="1111288"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Première plage à compter</a:t>
            </a:r>
          </a:p>
        </xdr:txBody>
      </xdr:sp>
      <xdr:sp macro="" textlink="">
        <xdr:nvSpPr>
          <xdr:cNvPr id="282" name="txt_LégendeSupérieureFormule" descr="Deuxième plage à compter&#10;">
            <a:extLst>
              <a:ext uri="{FF2B5EF4-FFF2-40B4-BE49-F238E27FC236}">
                <a16:creationId xmlns:a16="http://schemas.microsoft.com/office/drawing/2014/main" id="{11EE695F-0D8C-4F27-9607-875A146520A9}"/>
              </a:ext>
            </a:extLst>
          </xdr:cNvPr>
          <xdr:cNvSpPr txBox="1">
            <a:spLocks noChangeArrowheads="1"/>
          </xdr:cNvSpPr>
        </xdr:nvSpPr>
        <xdr:spPr bwMode="auto">
          <a:xfrm>
            <a:off x="3962927" y="14144607"/>
            <a:ext cx="1218346"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rtl="0"/>
            <a:r>
              <a:rPr lang="fr" sz="1100">
                <a:effectLst/>
                <a:latin typeface="Calibri" panose="020F0502020204030204" pitchFamily="34" charset="0"/>
                <a:ea typeface="+mn-ea"/>
                <a:cs typeface="+mn-cs"/>
              </a:rPr>
              <a:t>Deuxième plage à compter</a:t>
            </a:r>
            <a:endParaRPr lang="en-US">
              <a:effectLst/>
              <a:latin typeface="Calibri" panose="020F0502020204030204" pitchFamily="34" charset="0"/>
            </a:endParaRPr>
          </a:p>
        </xdr:txBody>
      </xdr:sp>
      <xdr:sp macro="" textlink="">
        <xdr:nvSpPr>
          <xdr:cNvPr id="283" name="txt_LégendeInférieureFormule" descr="Critère de la première correspondance&#10;&#10;">
            <a:extLst>
              <a:ext uri="{FF2B5EF4-FFF2-40B4-BE49-F238E27FC236}">
                <a16:creationId xmlns:a16="http://schemas.microsoft.com/office/drawing/2014/main" id="{CA955A6F-F900-4254-A38C-2B84B32EF341}"/>
              </a:ext>
            </a:extLst>
          </xdr:cNvPr>
          <xdr:cNvSpPr txBox="1">
            <a:spLocks noChangeArrowheads="1"/>
          </xdr:cNvSpPr>
        </xdr:nvSpPr>
        <xdr:spPr bwMode="auto">
          <a:xfrm>
            <a:off x="2931116" y="15615070"/>
            <a:ext cx="1496896"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rtl="0"/>
            <a:r>
              <a:rPr lang="fr" sz="1100">
                <a:effectLst/>
                <a:latin typeface="Calibri" panose="020F0502020204030204" pitchFamily="34" charset="0"/>
                <a:ea typeface="+mn-ea"/>
                <a:cs typeface="+mn-cs"/>
              </a:rPr>
              <a:t>Critère de la première correspondance</a:t>
            </a:r>
            <a:endParaRPr lang="en-US">
              <a:effectLst/>
              <a:latin typeface="Calibri" panose="020F0502020204030204" pitchFamily="34" charset="0"/>
            </a:endParaRPr>
          </a:p>
        </xdr:txBody>
      </xdr:sp>
      <xdr:sp macro="" textlink="">
        <xdr:nvSpPr>
          <xdr:cNvPr id="284" name="txt_LégendeInférieureFormule" descr="Critère de la deuxième correspondance&#10;">
            <a:extLst>
              <a:ext uri="{FF2B5EF4-FFF2-40B4-BE49-F238E27FC236}">
                <a16:creationId xmlns:a16="http://schemas.microsoft.com/office/drawing/2014/main" id="{838EB08C-21C3-4C95-9A03-F7C12DFF31CD}"/>
              </a:ext>
            </a:extLst>
          </xdr:cNvPr>
          <xdr:cNvSpPr txBox="1">
            <a:spLocks noChangeArrowheads="1"/>
          </xdr:cNvSpPr>
        </xdr:nvSpPr>
        <xdr:spPr bwMode="auto">
          <a:xfrm>
            <a:off x="4541705" y="15615070"/>
            <a:ext cx="1467542"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Critère</a:t>
            </a:r>
            <a:r>
              <a:rPr lang="fr" sz="1100" baseline="0">
                <a:effectLst/>
                <a:latin typeface="Calibri" panose="020F0502020204030204" pitchFamily="34" charset="0"/>
                <a:ea typeface="Calibri" panose="020F0502020204030204" pitchFamily="34" charset="0"/>
                <a:cs typeface="Times New Roman" panose="02020603050405020304" pitchFamily="18" charset="0"/>
              </a:rPr>
              <a:t> de la deuxième correspondance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571500</xdr:colOff>
      <xdr:row>92</xdr:row>
      <xdr:rowOff>123825</xdr:rowOff>
    </xdr:from>
    <xdr:to>
      <xdr:col>1</xdr:col>
      <xdr:colOff>3238500</xdr:colOff>
      <xdr:row>95</xdr:row>
      <xdr:rowOff>83249</xdr:rowOff>
    </xdr:to>
    <xdr:sp macro="" textlink="">
      <xdr:nvSpPr>
        <xdr:cNvPr id="285" name="Bouton Plus de détails" descr="Poursuivez votre lecture pour plus d’informations">
          <a:hlinkClick xmlns:r="http://schemas.openxmlformats.org/officeDocument/2006/relationships" r:id="rId21"/>
          <a:extLst>
            <a:ext uri="{FF2B5EF4-FFF2-40B4-BE49-F238E27FC236}">
              <a16:creationId xmlns:a16="http://schemas.microsoft.com/office/drawing/2014/main" id="{8D5461FA-B324-43B7-BD8D-8A93884BC3F2}"/>
            </a:ext>
          </a:extLst>
        </xdr:cNvPr>
        <xdr:cNvSpPr/>
      </xdr:nvSpPr>
      <xdr:spPr>
        <a:xfrm>
          <a:off x="571500" y="18259425"/>
          <a:ext cx="3514725"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fr" sz="1200">
              <a:solidFill>
                <a:srgbClr val="0B744D"/>
              </a:solidFill>
              <a:latin typeface="Segoe UI" pitchFamily="34" charset="0"/>
              <a:ea typeface="Segoe UI" pitchFamily="34" charset="0"/>
              <a:cs typeface="Segoe UI" pitchFamily="34" charset="0"/>
            </a:rPr>
            <a:t>Poursuivez votre lecture pour plus d’informations</a:t>
          </a:r>
        </a:p>
      </xdr:txBody>
    </xdr:sp>
    <xdr:clientData/>
  </xdr:twoCellAnchor>
  <xdr:twoCellAnchor>
    <xdr:from>
      <xdr:col>0</xdr:col>
      <xdr:colOff>619125</xdr:colOff>
      <xdr:row>118</xdr:row>
      <xdr:rowOff>133350</xdr:rowOff>
    </xdr:from>
    <xdr:to>
      <xdr:col>1</xdr:col>
      <xdr:colOff>3305175</xdr:colOff>
      <xdr:row>121</xdr:row>
      <xdr:rowOff>92774</xdr:rowOff>
    </xdr:to>
    <xdr:sp macro="" textlink="">
      <xdr:nvSpPr>
        <xdr:cNvPr id="131" name="Bouton Plus de détails" descr="Poursuivez votre lecture pour plus d’informations">
          <a:hlinkClick xmlns:r="http://schemas.openxmlformats.org/officeDocument/2006/relationships" r:id="rId22"/>
          <a:extLst>
            <a:ext uri="{FF2B5EF4-FFF2-40B4-BE49-F238E27FC236}">
              <a16:creationId xmlns:a16="http://schemas.microsoft.com/office/drawing/2014/main" id="{E4939BBA-49B2-4BFB-A7CF-F0BF2534CA19}"/>
            </a:ext>
          </a:extLst>
        </xdr:cNvPr>
        <xdr:cNvSpPr/>
      </xdr:nvSpPr>
      <xdr:spPr>
        <a:xfrm>
          <a:off x="619125" y="23221950"/>
          <a:ext cx="3533775"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fr" sz="1200">
              <a:solidFill>
                <a:srgbClr val="0B744D"/>
              </a:solidFill>
              <a:latin typeface="Segoe UI" pitchFamily="34" charset="0"/>
              <a:ea typeface="Segoe UI" pitchFamily="34" charset="0"/>
              <a:cs typeface="Segoe UI" pitchFamily="34" charset="0"/>
            </a:rPr>
            <a:t>Poursuivez votre lecture pour plus d’informations</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581024</xdr:colOff>
      <xdr:row>10</xdr:row>
      <xdr:rowOff>9525</xdr:rowOff>
    </xdr:from>
    <xdr:to>
      <xdr:col>6</xdr:col>
      <xdr:colOff>581024</xdr:colOff>
      <xdr:row>19</xdr:row>
      <xdr:rowOff>2128</xdr:rowOff>
    </xdr:to>
    <xdr:grpSp>
      <xdr:nvGrpSpPr>
        <xdr:cNvPr id="76" name="ESSAYEZ ÇA" descr="ESSAYEZ ÇA&#10;&#10;">
          <a:extLst>
            <a:ext uri="{FF2B5EF4-FFF2-40B4-BE49-F238E27FC236}">
              <a16:creationId xmlns:a16="http://schemas.microsoft.com/office/drawing/2014/main" id="{16122225-CAAD-44E9-BB30-7B1C9C3D2195}"/>
            </a:ext>
          </a:extLst>
        </xdr:cNvPr>
        <xdr:cNvGrpSpPr/>
      </xdr:nvGrpSpPr>
      <xdr:grpSpPr>
        <a:xfrm>
          <a:off x="6972299" y="2505075"/>
          <a:ext cx="2971800" cy="1716628"/>
          <a:chOff x="7830674" y="7686975"/>
          <a:chExt cx="2971655" cy="1716628"/>
        </a:xfrm>
      </xdr:grpSpPr>
      <xdr:grpSp>
        <xdr:nvGrpSpPr>
          <xdr:cNvPr id="77" name="Lignes d’accolade">
            <a:extLst>
              <a:ext uri="{FF2B5EF4-FFF2-40B4-BE49-F238E27FC236}">
                <a16:creationId xmlns:a16="http://schemas.microsoft.com/office/drawing/2014/main" id="{B68F7B71-DFB1-44E6-A3F5-6C1A75430E65}"/>
              </a:ext>
            </a:extLst>
          </xdr:cNvPr>
          <xdr:cNvGrpSpPr/>
        </xdr:nvGrpSpPr>
        <xdr:grpSpPr>
          <a:xfrm rot="599914">
            <a:off x="8268759" y="7686975"/>
            <a:ext cx="699683" cy="317588"/>
            <a:chOff x="10431582" y="494305"/>
            <a:chExt cx="650892" cy="358953"/>
          </a:xfrm>
        </xdr:grpSpPr>
        <xdr:sp macro="" textlink="">
          <xdr:nvSpPr>
            <xdr:cNvPr id="80" name="Une autre ligne d’accolade" descr="Ligne d’accolade">
              <a:extLst>
                <a:ext uri="{FF2B5EF4-FFF2-40B4-BE49-F238E27FC236}">
                  <a16:creationId xmlns:a16="http://schemas.microsoft.com/office/drawing/2014/main" id="{A829194B-025B-496A-981A-F3186DD91FB9}"/>
                </a:ext>
              </a:extLst>
            </xdr:cNvPr>
            <xdr:cNvSpPr/>
          </xdr:nvSpPr>
          <xdr:spPr>
            <a:xfrm rot="4800086">
              <a:off x="10808291" y="552223"/>
              <a:ext cx="332101" cy="21626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81" name="Ligne d’accolade" descr="Ligne d’accolade&#10;">
              <a:extLst>
                <a:ext uri="{FF2B5EF4-FFF2-40B4-BE49-F238E27FC236}">
                  <a16:creationId xmlns:a16="http://schemas.microsoft.com/office/drawing/2014/main" id="{BACEE05B-8FEC-4418-A1A8-3357906C0B37}"/>
                </a:ext>
              </a:extLst>
            </xdr:cNvPr>
            <xdr:cNvSpPr/>
          </xdr:nvSpPr>
          <xdr:spPr>
            <a:xfrm rot="4800086">
              <a:off x="10557120" y="532227"/>
              <a:ext cx="195493" cy="446570"/>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78" name="Étoiles" descr="Étoiles">
            <a:extLst>
              <a:ext uri="{FF2B5EF4-FFF2-40B4-BE49-F238E27FC236}">
                <a16:creationId xmlns:a16="http://schemas.microsoft.com/office/drawing/2014/main" id="{1B099962-803E-4FDC-8B74-904D07626B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830674" y="8038700"/>
            <a:ext cx="388098" cy="337815"/>
          </a:xfrm>
          <a:prstGeom prst="rect">
            <a:avLst/>
          </a:prstGeom>
        </xdr:spPr>
      </xdr:pic>
      <xdr:sp macro="" textlink="">
        <xdr:nvSpPr>
          <xdr:cNvPr id="79" name="Instructions" descr="CHECK THIS OUT&#10;You should end up with =VLOOKUP(C10,C5:D8,2,FALSE)&#10;">
            <a:extLst>
              <a:ext uri="{FF2B5EF4-FFF2-40B4-BE49-F238E27FC236}">
                <a16:creationId xmlns:a16="http://schemas.microsoft.com/office/drawing/2014/main" id="{CD6BEA80-3565-4CB2-961F-64F55693307F}"/>
              </a:ext>
            </a:extLst>
          </xdr:cNvPr>
          <xdr:cNvSpPr txBox="1"/>
        </xdr:nvSpPr>
        <xdr:spPr>
          <a:xfrm>
            <a:off x="8132529" y="7993902"/>
            <a:ext cx="2669800"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ESSAYEZ ÇA</a:t>
            </a:r>
          </a:p>
          <a:p>
            <a:pPr lvl="0" rtl="0">
              <a:defRPr/>
            </a:pPr>
            <a:r>
              <a:rPr lang="fr" sz="1100" kern="0">
                <a:solidFill>
                  <a:schemeClr val="bg2">
                    <a:lumMod val="25000"/>
                  </a:schemeClr>
                </a:solidFill>
                <a:latin typeface="+mn-lt"/>
                <a:ea typeface="Segoe UI" pitchFamily="34" charset="0"/>
                <a:cs typeface="Segoe UI Light" panose="020B0502040204020203" pitchFamily="34" charset="0"/>
              </a:rPr>
              <a:t>Vous devez obtenir la formule suivante : </a:t>
            </a:r>
            <a:r>
              <a:rPr lang="fr" sz="1100" b="1" kern="0">
                <a:solidFill>
                  <a:schemeClr val="bg2">
                    <a:lumMod val="25000"/>
                  </a:schemeClr>
                </a:solidFill>
                <a:latin typeface="+mn-lt"/>
                <a:ea typeface="Segoe UI" pitchFamily="34" charset="0"/>
                <a:cs typeface="Segoe UI Light" panose="020B0502040204020203" pitchFamily="34" charset="0"/>
              </a:rPr>
              <a:t>=RECHERCHEV(C10;C5:D8;2;FAUX)</a:t>
            </a:r>
            <a:r>
              <a:rPr lang="fr" sz="1100" b="0" kern="0">
                <a:solidFill>
                  <a:schemeClr val="bg2">
                    <a:lumMod val="25000"/>
                  </a:schemeClr>
                </a:solidFill>
                <a:latin typeface="+mn-lt"/>
                <a:ea typeface="Segoe UI" pitchFamily="34" charset="0"/>
                <a:cs typeface="Segoe UI Light" panose="020B0502040204020203" pitchFamily="34" charset="0"/>
              </a:rPr>
              <a:t>.</a:t>
            </a:r>
            <a:endParaRPr lang="en-US" sz="1100" b="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xdr:from>
      <xdr:col>0</xdr:col>
      <xdr:colOff>352425</xdr:colOff>
      <xdr:row>34</xdr:row>
      <xdr:rowOff>161925</xdr:rowOff>
    </xdr:from>
    <xdr:to>
      <xdr:col>1</xdr:col>
      <xdr:colOff>5218938</xdr:colOff>
      <xdr:row>48</xdr:row>
      <xdr:rowOff>161925</xdr:rowOff>
    </xdr:to>
    <xdr:grpSp>
      <xdr:nvGrpSpPr>
        <xdr:cNvPr id="82" name="Groupe 81">
          <a:extLst>
            <a:ext uri="{FF2B5EF4-FFF2-40B4-BE49-F238E27FC236}">
              <a16:creationId xmlns:a16="http://schemas.microsoft.com/office/drawing/2014/main" id="{1015345F-A070-4EDE-8224-DC487667438E}"/>
            </a:ext>
          </a:extLst>
        </xdr:cNvPr>
        <xdr:cNvGrpSpPr/>
      </xdr:nvGrpSpPr>
      <xdr:grpSpPr>
        <a:xfrm>
          <a:off x="352425" y="7239000"/>
          <a:ext cx="5733288" cy="2667000"/>
          <a:chOff x="352425" y="10715625"/>
          <a:chExt cx="5733288" cy="2390775"/>
        </a:xfrm>
      </xdr:grpSpPr>
      <xdr:sp macro="" textlink="">
        <xdr:nvSpPr>
          <xdr:cNvPr id="83" name="Rectangle 82">
            <a:extLst>
              <a:ext uri="{FF2B5EF4-FFF2-40B4-BE49-F238E27FC236}">
                <a16:creationId xmlns:a16="http://schemas.microsoft.com/office/drawing/2014/main" id="{BF247EB2-F003-4BDA-BFB1-B8FADD1C69C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84" name="Étape" descr="Plus d’informations sur le web&#10;">
            <a:extLst>
              <a:ext uri="{FF2B5EF4-FFF2-40B4-BE49-F238E27FC236}">
                <a16:creationId xmlns:a16="http://schemas.microsoft.com/office/drawing/2014/main" id="{28ECC19D-57DD-47CB-A76D-C80D367AE2C8}"/>
              </a:ext>
            </a:extLst>
          </xdr:cNvPr>
          <xdr:cNvSpPr txBox="1"/>
        </xdr:nvSpPr>
        <xdr:spPr>
          <a:xfrm>
            <a:off x="56345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Plus d’informations sur le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5" name="Connecteur droit 84" descr="Ligne décorative">
            <a:extLst>
              <a:ext uri="{FF2B5EF4-FFF2-40B4-BE49-F238E27FC236}">
                <a16:creationId xmlns:a16="http://schemas.microsoft.com/office/drawing/2014/main" id="{123ED04E-B6E8-457B-8D55-39D8FD68B6AD}"/>
              </a:ext>
            </a:extLst>
          </xdr:cNvPr>
          <xdr:cNvCxnSpPr>
            <a:cxnSpLocks/>
          </xdr:cNvCxnSpPr>
        </xdr:nvCxnSpPr>
        <xdr:spPr>
          <a:xfrm>
            <a:off x="563457" y="11291551"/>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6" name="Connecteur droit 85" descr="Ligne décorative">
            <a:extLst>
              <a:ext uri="{FF2B5EF4-FFF2-40B4-BE49-F238E27FC236}">
                <a16:creationId xmlns:a16="http://schemas.microsoft.com/office/drawing/2014/main" id="{2C795585-0AA1-40B2-AE62-AEC803091634}"/>
              </a:ext>
            </a:extLst>
          </xdr:cNvPr>
          <xdr:cNvCxnSpPr>
            <a:cxnSpLocks/>
          </xdr:cNvCxnSpPr>
        </xdr:nvCxnSpPr>
        <xdr:spPr>
          <a:xfrm>
            <a:off x="56345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38</xdr:row>
      <xdr:rowOff>168994</xdr:rowOff>
    </xdr:from>
    <xdr:to>
      <xdr:col>1</xdr:col>
      <xdr:colOff>3048000</xdr:colOff>
      <xdr:row>40</xdr:row>
      <xdr:rowOff>147073</xdr:rowOff>
    </xdr:to>
    <xdr:grpSp>
      <xdr:nvGrpSpPr>
        <xdr:cNvPr id="5" name="Groupe 4">
          <a:extLst>
            <a:ext uri="{FF2B5EF4-FFF2-40B4-BE49-F238E27FC236}">
              <a16:creationId xmlns:a16="http://schemas.microsoft.com/office/drawing/2014/main" id="{82632918-520D-4E51-9E28-E3DEB82D9A91}"/>
            </a:ext>
          </a:extLst>
        </xdr:cNvPr>
        <xdr:cNvGrpSpPr/>
      </xdr:nvGrpSpPr>
      <xdr:grpSpPr>
        <a:xfrm>
          <a:off x="562406" y="8008069"/>
          <a:ext cx="3352369" cy="359079"/>
          <a:chOff x="562406" y="11008444"/>
          <a:chExt cx="3352369" cy="359079"/>
        </a:xfrm>
      </xdr:grpSpPr>
      <xdr:sp macro="" textlink="">
        <xdr:nvSpPr>
          <xdr:cNvPr id="87" name="Étape" descr="À propos de la fonction SI, lien hypertexte vers le web&#10;&#10;">
            <a:hlinkClick xmlns:r="http://schemas.openxmlformats.org/officeDocument/2006/relationships" r:id="rId3" tooltip="Sélectionnez ce lien pour accéder sur le web à des informations complémentaires sur les formules Excel"/>
            <a:extLst>
              <a:ext uri="{FF2B5EF4-FFF2-40B4-BE49-F238E27FC236}">
                <a16:creationId xmlns:a16="http://schemas.microsoft.com/office/drawing/2014/main" id="{41455299-D7B6-412C-80EB-393F42F3AB5B}"/>
              </a:ext>
            </a:extLst>
          </xdr:cNvPr>
          <xdr:cNvSpPr txBox="1"/>
        </xdr:nvSpPr>
        <xdr:spPr>
          <a:xfrm>
            <a:off x="1027591" y="11082804"/>
            <a:ext cx="2887184"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Vue d’ensemble</a:t>
            </a:r>
            <a:r>
              <a:rPr lang="fr"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des formules dans Excel</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8" name="Graphisme 22" descr="Flèche">
            <a:hlinkClick xmlns:r="http://schemas.openxmlformats.org/officeDocument/2006/relationships" r:id="rId3" tooltip="Sélectionnez ce lien pour accéder à des informations complémentaires sur le web"/>
            <a:extLst>
              <a:ext uri="{FF2B5EF4-FFF2-40B4-BE49-F238E27FC236}">
                <a16:creationId xmlns:a16="http://schemas.microsoft.com/office/drawing/2014/main" id="{C16F4A00-286C-4F3A-A614-E46206C748B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008444"/>
            <a:ext cx="492262" cy="359079"/>
          </a:xfrm>
          <a:prstGeom prst="rect">
            <a:avLst/>
          </a:prstGeom>
        </xdr:spPr>
      </xdr:pic>
    </xdr:grpSp>
    <xdr:clientData/>
  </xdr:twoCellAnchor>
  <xdr:twoCellAnchor>
    <xdr:from>
      <xdr:col>0</xdr:col>
      <xdr:colOff>562406</xdr:colOff>
      <xdr:row>40</xdr:row>
      <xdr:rowOff>163060</xdr:rowOff>
    </xdr:from>
    <xdr:to>
      <xdr:col>1</xdr:col>
      <xdr:colOff>2590800</xdr:colOff>
      <xdr:row>42</xdr:row>
      <xdr:rowOff>146449</xdr:rowOff>
    </xdr:to>
    <xdr:grpSp>
      <xdr:nvGrpSpPr>
        <xdr:cNvPr id="4" name="Groupe 3">
          <a:extLst>
            <a:ext uri="{FF2B5EF4-FFF2-40B4-BE49-F238E27FC236}">
              <a16:creationId xmlns:a16="http://schemas.microsoft.com/office/drawing/2014/main" id="{98FAF5DD-EE61-45C8-981A-2D0D0E97F1D8}"/>
            </a:ext>
          </a:extLst>
        </xdr:cNvPr>
        <xdr:cNvGrpSpPr/>
      </xdr:nvGrpSpPr>
      <xdr:grpSpPr>
        <a:xfrm>
          <a:off x="562406" y="8383135"/>
          <a:ext cx="2895169" cy="364389"/>
          <a:chOff x="562406" y="11383510"/>
          <a:chExt cx="2895169" cy="364389"/>
        </a:xfrm>
      </xdr:grpSpPr>
      <xdr:sp macro="" textlink="">
        <xdr:nvSpPr>
          <xdr:cNvPr id="89" name="Étape" descr="À propos de la fonction SI.CONDITIONS, lien hypertexte vers le web&#10;">
            <a:hlinkClick xmlns:r="http://schemas.openxmlformats.org/officeDocument/2006/relationships" r:id="rId6" tooltip="Sélectionnez ce lien pour accéder sur le web à la liste de toutes les fonctions Excel par catégorie"/>
            <a:extLst>
              <a:ext uri="{FF2B5EF4-FFF2-40B4-BE49-F238E27FC236}">
                <a16:creationId xmlns:a16="http://schemas.microsoft.com/office/drawing/2014/main" id="{D3CD53C6-1DF8-4009-A56B-751B768B6B8A}"/>
              </a:ext>
            </a:extLst>
          </xdr:cNvPr>
          <xdr:cNvSpPr txBox="1"/>
        </xdr:nvSpPr>
        <xdr:spPr>
          <a:xfrm>
            <a:off x="1027591" y="1146068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Fonctions Excel (par</a:t>
            </a:r>
            <a:r>
              <a:rPr lang="fr"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catégorie)</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0" name="Graphisme 22" descr="Flèche">
            <a:hlinkClick xmlns:r="http://schemas.openxmlformats.org/officeDocument/2006/relationships" r:id="rId6" tooltip="Sélectionnez ce lien pour accéder à des informations complémentaires sur le web"/>
            <a:extLst>
              <a:ext uri="{FF2B5EF4-FFF2-40B4-BE49-F238E27FC236}">
                <a16:creationId xmlns:a16="http://schemas.microsoft.com/office/drawing/2014/main" id="{49851395-FA5C-4A27-8B33-9F958E814897}"/>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383510"/>
            <a:ext cx="492262" cy="364389"/>
          </a:xfrm>
          <a:prstGeom prst="rect">
            <a:avLst/>
          </a:prstGeom>
        </xdr:spPr>
      </xdr:pic>
    </xdr:grpSp>
    <xdr:clientData/>
  </xdr:twoCellAnchor>
  <xdr:twoCellAnchor>
    <xdr:from>
      <xdr:col>0</xdr:col>
      <xdr:colOff>562406</xdr:colOff>
      <xdr:row>45</xdr:row>
      <xdr:rowOff>3478</xdr:rowOff>
    </xdr:from>
    <xdr:to>
      <xdr:col>1</xdr:col>
      <xdr:colOff>3181350</xdr:colOff>
      <xdr:row>46</xdr:row>
      <xdr:rowOff>177367</xdr:rowOff>
    </xdr:to>
    <xdr:grpSp>
      <xdr:nvGrpSpPr>
        <xdr:cNvPr id="2" name="Groupe 1">
          <a:extLst>
            <a:ext uri="{FF2B5EF4-FFF2-40B4-BE49-F238E27FC236}">
              <a16:creationId xmlns:a16="http://schemas.microsoft.com/office/drawing/2014/main" id="{2F82E782-5C9A-405F-90E2-13AE28FFFCBD}"/>
            </a:ext>
          </a:extLst>
        </xdr:cNvPr>
        <xdr:cNvGrpSpPr/>
      </xdr:nvGrpSpPr>
      <xdr:grpSpPr>
        <a:xfrm>
          <a:off x="562406" y="9176053"/>
          <a:ext cx="3485719" cy="364389"/>
          <a:chOff x="562406" y="12176428"/>
          <a:chExt cx="3485719" cy="364389"/>
        </a:xfrm>
      </xdr:grpSpPr>
      <xdr:sp macro="" textlink="">
        <xdr:nvSpPr>
          <xdr:cNvPr id="91" name="Étape" descr="Formation Excel gratuite en ligne, lien hypertexte vers le web&#10;">
            <a:hlinkClick xmlns:r="http://schemas.openxmlformats.org/officeDocument/2006/relationships" r:id="rId7" tooltip="Sélectionnez ce lien pour accéder sur le web à une formation gratuite sur Excel"/>
            <a:extLst>
              <a:ext uri="{FF2B5EF4-FFF2-40B4-BE49-F238E27FC236}">
                <a16:creationId xmlns:a16="http://schemas.microsoft.com/office/drawing/2014/main" id="{19A3D044-BB8D-41AF-8364-CFED7743E9E8}"/>
              </a:ext>
            </a:extLst>
          </xdr:cNvPr>
          <xdr:cNvSpPr txBox="1"/>
        </xdr:nvSpPr>
        <xdr:spPr>
          <a:xfrm>
            <a:off x="1040199" y="12227532"/>
            <a:ext cx="3007926"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Formation en ligne gratuite sur Excel</a:t>
            </a:r>
          </a:p>
        </xdr:txBody>
      </xdr:sp>
      <xdr:pic>
        <xdr:nvPicPr>
          <xdr:cNvPr id="92" name="Graphisme 22" descr="Flèche">
            <a:hlinkClick xmlns:r="http://schemas.openxmlformats.org/officeDocument/2006/relationships" r:id="rId7" tooltip="Sélectionnez ce lien pour accéder à des informations complémentaires sur le web"/>
            <a:extLst>
              <a:ext uri="{FF2B5EF4-FFF2-40B4-BE49-F238E27FC236}">
                <a16:creationId xmlns:a16="http://schemas.microsoft.com/office/drawing/2014/main" id="{37889FD7-87AC-422B-93F8-5AECB480070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2176428"/>
            <a:ext cx="492262" cy="364389"/>
          </a:xfrm>
          <a:prstGeom prst="rect">
            <a:avLst/>
          </a:prstGeom>
        </xdr:spPr>
      </xdr:pic>
    </xdr:grpSp>
    <xdr:clientData/>
  </xdr:twoCellAnchor>
  <xdr:twoCellAnchor>
    <xdr:from>
      <xdr:col>0</xdr:col>
      <xdr:colOff>562406</xdr:colOff>
      <xdr:row>42</xdr:row>
      <xdr:rowOff>162436</xdr:rowOff>
    </xdr:from>
    <xdr:to>
      <xdr:col>1</xdr:col>
      <xdr:colOff>3457574</xdr:colOff>
      <xdr:row>44</xdr:row>
      <xdr:rowOff>145825</xdr:rowOff>
    </xdr:to>
    <xdr:grpSp>
      <xdr:nvGrpSpPr>
        <xdr:cNvPr id="3" name="Groupe 2">
          <a:extLst>
            <a:ext uri="{FF2B5EF4-FFF2-40B4-BE49-F238E27FC236}">
              <a16:creationId xmlns:a16="http://schemas.microsoft.com/office/drawing/2014/main" id="{F4AC7FE3-2FB4-4A3F-8F6D-E41D0BF24478}"/>
            </a:ext>
          </a:extLst>
        </xdr:cNvPr>
        <xdr:cNvGrpSpPr/>
      </xdr:nvGrpSpPr>
      <xdr:grpSpPr>
        <a:xfrm>
          <a:off x="562406" y="8763511"/>
          <a:ext cx="3761943" cy="364389"/>
          <a:chOff x="562406" y="11763886"/>
          <a:chExt cx="3761943" cy="364389"/>
        </a:xfrm>
      </xdr:grpSpPr>
      <xdr:sp macro="" textlink="">
        <xdr:nvSpPr>
          <xdr:cNvPr id="93" name="Étape" descr="Instructions SI avancées, lien hypertexte vers le web&#10;">
            <a:hlinkClick xmlns:r="http://schemas.openxmlformats.org/officeDocument/2006/relationships" r:id="rId8" tooltip="Sélectionnez ce lien pour accéder sur le web à la liste de toutes les fonctions Excel classées par ordre alphabétique"/>
            <a:extLst>
              <a:ext uri="{FF2B5EF4-FFF2-40B4-BE49-F238E27FC236}">
                <a16:creationId xmlns:a16="http://schemas.microsoft.com/office/drawing/2014/main" id="{0C9EBEA8-904F-4B13-9D34-42D4C435F750}"/>
              </a:ext>
            </a:extLst>
          </xdr:cNvPr>
          <xdr:cNvSpPr txBox="1"/>
        </xdr:nvSpPr>
        <xdr:spPr>
          <a:xfrm>
            <a:off x="1027590" y="11832161"/>
            <a:ext cx="32967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Fonctions Excel (par ordre alphabétique)</a:t>
            </a:r>
          </a:p>
        </xdr:txBody>
      </xdr:sp>
      <xdr:pic>
        <xdr:nvPicPr>
          <xdr:cNvPr id="94" name="Graphisme 22" descr="Flèche">
            <a:hlinkClick xmlns:r="http://schemas.openxmlformats.org/officeDocument/2006/relationships" r:id="rId8" tooltip="Sélectionnez ce lien pour accéder à des informations complémentaires sur le web"/>
            <a:extLst>
              <a:ext uri="{FF2B5EF4-FFF2-40B4-BE49-F238E27FC236}">
                <a16:creationId xmlns:a16="http://schemas.microsoft.com/office/drawing/2014/main" id="{33FB7408-A75F-4F9B-936E-020F44B829C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763886"/>
            <a:ext cx="492262" cy="364389"/>
          </a:xfrm>
          <a:prstGeom prst="rect">
            <a:avLst/>
          </a:prstGeom>
        </xdr:spPr>
      </xdr:pic>
    </xdr:grpSp>
    <xdr:clientData/>
  </xdr:twoCellAnchor>
  <xdr:twoCellAnchor>
    <xdr:from>
      <xdr:col>0</xdr:col>
      <xdr:colOff>352425</xdr:colOff>
      <xdr:row>0</xdr:row>
      <xdr:rowOff>352425</xdr:rowOff>
    </xdr:from>
    <xdr:to>
      <xdr:col>1</xdr:col>
      <xdr:colOff>5218938</xdr:colOff>
      <xdr:row>34</xdr:row>
      <xdr:rowOff>66675</xdr:rowOff>
    </xdr:to>
    <xdr:sp macro="" textlink="">
      <xdr:nvSpPr>
        <xdr:cNvPr id="62" name="txt_ArrièrePlanVisiteGuidée" descr="Arrière-plan">
          <a:extLst>
            <a:ext uri="{FF2B5EF4-FFF2-40B4-BE49-F238E27FC236}">
              <a16:creationId xmlns:a16="http://schemas.microsoft.com/office/drawing/2014/main" id="{9C42B660-A3B5-4F00-8B62-1A2BC85EB46D}"/>
            </a:ext>
          </a:extLst>
        </xdr:cNvPr>
        <xdr:cNvSpPr/>
      </xdr:nvSpPr>
      <xdr:spPr>
        <a:xfrm>
          <a:off x="352425" y="352425"/>
          <a:ext cx="5733288" cy="67913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567653</xdr:colOff>
      <xdr:row>0</xdr:row>
      <xdr:rowOff>490010</xdr:rowOff>
    </xdr:from>
    <xdr:to>
      <xdr:col>1</xdr:col>
      <xdr:colOff>4866359</xdr:colOff>
      <xdr:row>2</xdr:row>
      <xdr:rowOff>15411</xdr:rowOff>
    </xdr:to>
    <xdr:sp macro="" textlink="">
      <xdr:nvSpPr>
        <xdr:cNvPr id="63" name="txt_EnTêteVisiteGuidée" descr="Laissez-vous guider par l’Assistant Fonction">
          <a:extLst>
            <a:ext uri="{FF2B5EF4-FFF2-40B4-BE49-F238E27FC236}">
              <a16:creationId xmlns:a16="http://schemas.microsoft.com/office/drawing/2014/main" id="{83AD9D65-6832-4C8D-9DD3-D366BF3EAA96}"/>
            </a:ext>
          </a:extLst>
        </xdr:cNvPr>
        <xdr:cNvSpPr txBox="1"/>
      </xdr:nvSpPr>
      <xdr:spPr>
        <a:xfrm>
          <a:off x="567653" y="490010"/>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Laissez-vous guider par l’Assistant Fonction</a:t>
          </a:r>
        </a:p>
      </xdr:txBody>
    </xdr:sp>
    <xdr:clientData/>
  </xdr:twoCellAnchor>
  <xdr:twoCellAnchor>
    <xdr:from>
      <xdr:col>0</xdr:col>
      <xdr:colOff>567653</xdr:colOff>
      <xdr:row>2</xdr:row>
      <xdr:rowOff>105836</xdr:rowOff>
    </xdr:from>
    <xdr:to>
      <xdr:col>1</xdr:col>
      <xdr:colOff>4863004</xdr:colOff>
      <xdr:row>2</xdr:row>
      <xdr:rowOff>105836</xdr:rowOff>
    </xdr:to>
    <xdr:cxnSp macro="">
      <xdr:nvCxnSpPr>
        <xdr:cNvPr id="64" name="txt_VisiteGuidéeLigne1" descr="Ligne décorative">
          <a:extLst>
            <a:ext uri="{FF2B5EF4-FFF2-40B4-BE49-F238E27FC236}">
              <a16:creationId xmlns:a16="http://schemas.microsoft.com/office/drawing/2014/main" id="{D8FD096E-9957-4C96-9E24-BC15AE704466}"/>
            </a:ext>
          </a:extLst>
        </xdr:cNvPr>
        <xdr:cNvCxnSpPr>
          <a:cxnSpLocks/>
        </xdr:cNvCxnSpPr>
      </xdr:nvCxnSpPr>
      <xdr:spPr>
        <a:xfrm>
          <a:off x="567653" y="1058336"/>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567653</xdr:colOff>
      <xdr:row>30</xdr:row>
      <xdr:rowOff>136956</xdr:rowOff>
    </xdr:from>
    <xdr:to>
      <xdr:col>1</xdr:col>
      <xdr:colOff>4863004</xdr:colOff>
      <xdr:row>30</xdr:row>
      <xdr:rowOff>136956</xdr:rowOff>
    </xdr:to>
    <xdr:cxnSp macro="">
      <xdr:nvCxnSpPr>
        <xdr:cNvPr id="65" name="txt_VisiteGuidéeLigne2" descr="Ligne décorative">
          <a:extLst>
            <a:ext uri="{FF2B5EF4-FFF2-40B4-BE49-F238E27FC236}">
              <a16:creationId xmlns:a16="http://schemas.microsoft.com/office/drawing/2014/main" id="{8AE36029-DE43-4E7F-9235-7AED0D64959D}"/>
            </a:ext>
          </a:extLst>
        </xdr:cNvPr>
        <xdr:cNvCxnSpPr>
          <a:cxnSpLocks/>
        </xdr:cNvCxnSpPr>
      </xdr:nvCxnSpPr>
      <xdr:spPr>
        <a:xfrm>
          <a:off x="567653" y="6452031"/>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564488</xdr:colOff>
      <xdr:row>2</xdr:row>
      <xdr:rowOff>137395</xdr:rowOff>
    </xdr:from>
    <xdr:to>
      <xdr:col>1</xdr:col>
      <xdr:colOff>4863194</xdr:colOff>
      <xdr:row>5</xdr:row>
      <xdr:rowOff>43796</xdr:rowOff>
    </xdr:to>
    <xdr:sp macro="" textlink="">
      <xdr:nvSpPr>
        <xdr:cNvPr id="66" name="txt_IntroVisiteGuidée" descr="Si vous connaissez le nom de la fonction que vous souhaitez utiliser, mais que vous ne savez pas comment la créer, vous pouvez utiliser l’Assistant Fonction pour vous aider.">
          <a:extLst>
            <a:ext uri="{FF2B5EF4-FFF2-40B4-BE49-F238E27FC236}">
              <a16:creationId xmlns:a16="http://schemas.microsoft.com/office/drawing/2014/main" id="{FABEC59D-5AEA-4C46-9000-A7FA99F54DC2}"/>
            </a:ext>
          </a:extLst>
        </xdr:cNvPr>
        <xdr:cNvSpPr txBox="1"/>
      </xdr:nvSpPr>
      <xdr:spPr>
        <a:xfrm>
          <a:off x="564488" y="1089895"/>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3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Si vous connaissez le nom de la fonction que vous souhaitez utiliser, mais que vous ne savez pas comment la créer, vous pouvez utiliser l’Assistant Fonction pour vous aider.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3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576262</xdr:colOff>
      <xdr:row>5</xdr:row>
      <xdr:rowOff>57139</xdr:rowOff>
    </xdr:from>
    <xdr:to>
      <xdr:col>1</xdr:col>
      <xdr:colOff>4819650</xdr:colOff>
      <xdr:row>10</xdr:row>
      <xdr:rowOff>190497</xdr:rowOff>
    </xdr:to>
    <xdr:grpSp>
      <xdr:nvGrpSpPr>
        <xdr:cNvPr id="67" name="grp_Étape">
          <a:extLst>
            <a:ext uri="{FF2B5EF4-FFF2-40B4-BE49-F238E27FC236}">
              <a16:creationId xmlns:a16="http://schemas.microsoft.com/office/drawing/2014/main" id="{BD77C92C-5C36-46AE-A637-B10B8A476780}"/>
            </a:ext>
          </a:extLst>
        </xdr:cNvPr>
        <xdr:cNvGrpSpPr/>
      </xdr:nvGrpSpPr>
      <xdr:grpSpPr>
        <a:xfrm>
          <a:off x="576262" y="1581139"/>
          <a:ext cx="5110163" cy="1104908"/>
          <a:chOff x="647700" y="7419975"/>
          <a:chExt cx="5200248" cy="1057584"/>
        </a:xfrm>
      </xdr:grpSpPr>
      <xdr:sp macro="" textlink="">
        <xdr:nvSpPr>
          <xdr:cNvPr id="68" name="txt_Étape" descr="Sélectionnez la cellule D16, puis accédez à Formules &gt; Insérer une fonction &gt; entrez RECHERCHEV dans la zone Rechercher une fonction, puis appuyez sur OK. Lorsque RECHERCHEV est en surbrillance, cliquez sur OK, en bas du formulaire. Lorsque vous sélectionnez une fonction dans la liste, Excel affiche sa syntaxe.">
            <a:extLst>
              <a:ext uri="{FF2B5EF4-FFF2-40B4-BE49-F238E27FC236}">
                <a16:creationId xmlns:a16="http://schemas.microsoft.com/office/drawing/2014/main" id="{0532D680-62D3-49C1-A9FC-9F775854E3A9}"/>
              </a:ext>
            </a:extLst>
          </xdr:cNvPr>
          <xdr:cNvSpPr txBox="1"/>
        </xdr:nvSpPr>
        <xdr:spPr>
          <a:xfrm>
            <a:off x="1079356" y="7459922"/>
            <a:ext cx="4768592" cy="1017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1200" spc="-30">
                <a:solidFill>
                  <a:schemeClr val="tx1">
                    <a:lumMod val="75000"/>
                    <a:lumOff val="25000"/>
                  </a:schemeClr>
                </a:solidFill>
                <a:effectLst/>
                <a:latin typeface="Segoe UI" panose="020B0502040204020203" pitchFamily="34" charset="0"/>
                <a:ea typeface="+mn-ea"/>
                <a:cs typeface="Segoe UI" panose="020B0502040204020203" pitchFamily="34" charset="0"/>
              </a:rPr>
              <a:t>Sélectionnez la cellule D10, accédez à </a:t>
            </a:r>
            <a:r>
              <a:rPr lang="fr" sz="1100" b="1" i="0" u="none" strike="noStrike" kern="1200" spc="-30">
                <a:solidFill>
                  <a:schemeClr val="tx1">
                    <a:lumMod val="75000"/>
                    <a:lumOff val="25000"/>
                  </a:schemeClr>
                </a:solidFill>
                <a:effectLst/>
                <a:latin typeface="Segoe UI" panose="020B0502040204020203" pitchFamily="34" charset="0"/>
                <a:ea typeface="+mn-ea"/>
                <a:cs typeface="Segoe UI" panose="020B0502040204020203" pitchFamily="34" charset="0"/>
              </a:rPr>
              <a:t>Formules</a:t>
            </a:r>
            <a:r>
              <a:rPr lang="fr" sz="1100" b="0" i="0" u="none" strike="noStrike" kern="1200" spc="-30">
                <a:solidFill>
                  <a:schemeClr val="tx1">
                    <a:lumMod val="75000"/>
                    <a:lumOff val="25000"/>
                  </a:schemeClr>
                </a:solidFill>
                <a:effectLst/>
                <a:latin typeface="Segoe UI" panose="020B0502040204020203" pitchFamily="34" charset="0"/>
                <a:ea typeface="+mn-ea"/>
                <a:cs typeface="Segoe UI" panose="020B0502040204020203" pitchFamily="34" charset="0"/>
              </a:rPr>
              <a:t> &gt; </a:t>
            </a:r>
            <a:r>
              <a:rPr lang="fr" sz="1100" b="1" i="0" u="none" strike="noStrike" kern="1200" spc="-30">
                <a:solidFill>
                  <a:schemeClr val="tx1">
                    <a:lumMod val="75000"/>
                    <a:lumOff val="25000"/>
                  </a:schemeClr>
                </a:solidFill>
                <a:effectLst/>
                <a:latin typeface="Segoe UI" panose="020B0502040204020203" pitchFamily="34" charset="0"/>
                <a:ea typeface="+mn-ea"/>
                <a:cs typeface="Segoe UI" panose="020B0502040204020203" pitchFamily="34" charset="0"/>
              </a:rPr>
              <a:t>Insérer une fonction </a:t>
            </a:r>
            <a:r>
              <a:rPr lang="fr" sz="1100" b="0" i="0" u="none" strike="noStrike" kern="1200" spc="-30">
                <a:solidFill>
                  <a:schemeClr val="tx1">
                    <a:lumMod val="75000"/>
                    <a:lumOff val="25000"/>
                  </a:schemeClr>
                </a:solidFill>
                <a:effectLst/>
                <a:latin typeface="Segoe UI" panose="020B0502040204020203" pitchFamily="34" charset="0"/>
                <a:ea typeface="+mn-ea"/>
                <a:cs typeface="Segoe UI" panose="020B0502040204020203" pitchFamily="34" charset="0"/>
              </a:rPr>
              <a:t>&gt; entrez </a:t>
            </a:r>
            <a:r>
              <a:rPr lang="fr" sz="1100" b="1" i="0" u="none" strike="noStrike" kern="1200" spc="-30">
                <a:solidFill>
                  <a:schemeClr val="tx1">
                    <a:lumMod val="75000"/>
                    <a:lumOff val="25000"/>
                  </a:schemeClr>
                </a:solidFill>
                <a:effectLst/>
                <a:latin typeface="Segoe UI" panose="020B0502040204020203" pitchFamily="34" charset="0"/>
                <a:ea typeface="+mn-ea"/>
                <a:cs typeface="Segoe UI" panose="020B0502040204020203" pitchFamily="34" charset="0"/>
              </a:rPr>
              <a:t>RECHERCHEV </a:t>
            </a:r>
            <a:r>
              <a:rPr lang="fr" sz="1100" b="0" i="0" u="none" strike="noStrike" kern="1200" spc="-30">
                <a:solidFill>
                  <a:schemeClr val="tx1">
                    <a:lumMod val="75000"/>
                    <a:lumOff val="25000"/>
                  </a:schemeClr>
                </a:solidFill>
                <a:effectLst/>
                <a:latin typeface="Segoe UI" panose="020B0502040204020203" pitchFamily="34" charset="0"/>
                <a:ea typeface="+mn-ea"/>
                <a:cs typeface="Segoe UI" panose="020B0502040204020203" pitchFamily="34" charset="0"/>
              </a:rPr>
              <a:t>dans la zone </a:t>
            </a:r>
            <a:r>
              <a:rPr lang="fr-FR" sz="1100" b="1" i="0" u="none" strike="noStrike" kern="1200" spc="-30">
                <a:solidFill>
                  <a:schemeClr val="tx1">
                    <a:lumMod val="75000"/>
                    <a:lumOff val="25000"/>
                  </a:schemeClr>
                </a:solidFill>
                <a:effectLst/>
                <a:latin typeface="Segoe UI" panose="020B0502040204020203" pitchFamily="34" charset="0"/>
                <a:ea typeface="+mn-ea"/>
                <a:cs typeface="Segoe UI" panose="020B0502040204020203" pitchFamily="34" charset="0"/>
              </a:rPr>
              <a:t>Recherchez une fonction</a:t>
            </a:r>
            <a:r>
              <a:rPr lang="fr" sz="1100" b="0" i="0" u="none" strike="noStrike" kern="1200" spc="-30" baseline="0">
                <a:solidFill>
                  <a:schemeClr val="tx1">
                    <a:lumMod val="75000"/>
                    <a:lumOff val="25000"/>
                  </a:schemeClr>
                </a:solidFill>
                <a:effectLst/>
                <a:latin typeface="Segoe UI" panose="020B0502040204020203" pitchFamily="34" charset="0"/>
                <a:ea typeface="+mn-ea"/>
                <a:cs typeface="Segoe UI" panose="020B0502040204020203" pitchFamily="34" charset="0"/>
              </a:rPr>
              <a:t>,</a:t>
            </a:r>
            <a:r>
              <a:rPr lang="fr" sz="1100" b="1" i="0" u="none" strike="noStrike" kern="1200" spc="-30" baseline="0">
                <a:solidFill>
                  <a:schemeClr val="tx1">
                    <a:lumMod val="75000"/>
                    <a:lumOff val="25000"/>
                  </a:schemeClr>
                </a:solidFill>
                <a:effectLst/>
                <a:latin typeface="Segoe UI" panose="020B0502040204020203" pitchFamily="34" charset="0"/>
                <a:ea typeface="+mn-ea"/>
                <a:cs typeface="Segoe UI" panose="020B0502040204020203" pitchFamily="34" charset="0"/>
              </a:rPr>
              <a:t> </a:t>
            </a:r>
            <a:r>
              <a:rPr lang="fr" sz="1100" b="0" i="0" u="none" strike="noStrike" kern="1200" spc="-30" baseline="0">
                <a:solidFill>
                  <a:schemeClr val="tx1">
                    <a:lumMod val="75000"/>
                    <a:lumOff val="25000"/>
                  </a:schemeClr>
                </a:solidFill>
                <a:effectLst/>
                <a:latin typeface="Segoe UI" panose="020B0502040204020203" pitchFamily="34" charset="0"/>
                <a:ea typeface="+mn-ea"/>
                <a:cs typeface="Segoe UI" panose="020B0502040204020203" pitchFamily="34" charset="0"/>
              </a:rPr>
              <a:t>puis </a:t>
            </a:r>
            <a:r>
              <a:rPr lang="fr" sz="1100" b="0" i="0" u="none" strike="noStrike" kern="1200" spc="-30">
                <a:solidFill>
                  <a:schemeClr val="tx1">
                    <a:lumMod val="75000"/>
                    <a:lumOff val="25000"/>
                  </a:schemeClr>
                </a:solidFill>
                <a:effectLst/>
                <a:latin typeface="Segoe UI" panose="020B0502040204020203" pitchFamily="34" charset="0"/>
                <a:ea typeface="+mn-ea"/>
                <a:cs typeface="Segoe UI" panose="020B0502040204020203" pitchFamily="34" charset="0"/>
              </a:rPr>
              <a:t>appuyez sur </a:t>
            </a:r>
            <a:r>
              <a:rPr lang="fr-FR" sz="1100" b="1" i="0" u="none" strike="noStrike" kern="1200" spc="-30">
                <a:solidFill>
                  <a:schemeClr val="tx1">
                    <a:lumMod val="75000"/>
                    <a:lumOff val="25000"/>
                  </a:schemeClr>
                </a:solidFill>
                <a:effectLst/>
                <a:latin typeface="Segoe UI" panose="020B0502040204020203" pitchFamily="34" charset="0"/>
                <a:ea typeface="+mn-ea"/>
                <a:cs typeface="Segoe UI" panose="020B0502040204020203" pitchFamily="34" charset="0"/>
              </a:rPr>
              <a:t>Rechercher</a:t>
            </a:r>
            <a:r>
              <a:rPr lang="fr" sz="1100" b="0" i="0" u="none" strike="noStrike" kern="1200" spc="-30">
                <a:solidFill>
                  <a:schemeClr val="tx1">
                    <a:lumMod val="75000"/>
                    <a:lumOff val="25000"/>
                  </a:schemeClr>
                </a:solidFill>
                <a:effectLst/>
                <a:latin typeface="Segoe UI" panose="020B0502040204020203" pitchFamily="34" charset="0"/>
                <a:ea typeface="+mn-ea"/>
                <a:cs typeface="Segoe UI" panose="020B0502040204020203" pitchFamily="34" charset="0"/>
              </a:rPr>
              <a:t>. Lorsque </a:t>
            </a:r>
            <a:r>
              <a:rPr lang="fr" sz="1100" b="1" i="0" u="none" strike="noStrike" kern="1200" spc="-30">
                <a:solidFill>
                  <a:schemeClr val="tx1">
                    <a:lumMod val="75000"/>
                    <a:lumOff val="25000"/>
                  </a:schemeClr>
                </a:solidFill>
                <a:effectLst/>
                <a:latin typeface="Segoe UI" panose="020B0502040204020203" pitchFamily="34" charset="0"/>
                <a:ea typeface="+mn-ea"/>
                <a:cs typeface="Segoe UI" panose="020B0502040204020203" pitchFamily="34" charset="0"/>
              </a:rPr>
              <a:t>RECHERCHEV</a:t>
            </a:r>
            <a:r>
              <a:rPr lang="fr" sz="1100" b="0" i="0" u="none" strike="noStrike" kern="1200" spc="-30">
                <a:solidFill>
                  <a:schemeClr val="tx1">
                    <a:lumMod val="75000"/>
                    <a:lumOff val="25000"/>
                  </a:schemeClr>
                </a:solidFill>
                <a:effectLst/>
                <a:latin typeface="Segoe UI" panose="020B0502040204020203" pitchFamily="34" charset="0"/>
                <a:ea typeface="+mn-ea"/>
                <a:cs typeface="Segoe UI" panose="020B0502040204020203" pitchFamily="34" charset="0"/>
              </a:rPr>
              <a:t> est en surbrillance, cliquez sur </a:t>
            </a:r>
            <a:r>
              <a:rPr lang="fr" sz="1100" b="1" i="0" u="none" strike="noStrike" kern="1200" spc="-30">
                <a:solidFill>
                  <a:schemeClr val="tx1">
                    <a:lumMod val="75000"/>
                    <a:lumOff val="25000"/>
                  </a:schemeClr>
                </a:solidFill>
                <a:effectLst/>
                <a:latin typeface="Segoe UI" panose="020B0502040204020203" pitchFamily="34" charset="0"/>
                <a:ea typeface="+mn-ea"/>
                <a:cs typeface="Segoe UI" panose="020B0502040204020203" pitchFamily="34" charset="0"/>
              </a:rPr>
              <a:t>OK</a:t>
            </a:r>
            <a:r>
              <a:rPr lang="fr" sz="1100" b="0" i="0" u="none" strike="noStrike" kern="1200" spc="-30">
                <a:solidFill>
                  <a:schemeClr val="tx1">
                    <a:lumMod val="75000"/>
                    <a:lumOff val="25000"/>
                  </a:schemeClr>
                </a:solidFill>
                <a:effectLst/>
                <a:latin typeface="Segoe UI" panose="020B0502040204020203" pitchFamily="34" charset="0"/>
                <a:ea typeface="+mn-ea"/>
                <a:cs typeface="Segoe UI" panose="020B0502040204020203" pitchFamily="34" charset="0"/>
              </a:rPr>
              <a:t>, en bas du formulaire.</a:t>
            </a:r>
            <a:r>
              <a:rPr lang="fr" sz="1100" spc="-30">
                <a:solidFill>
                  <a:schemeClr val="tx1">
                    <a:lumMod val="75000"/>
                    <a:lumOff val="25000"/>
                  </a:schemeClr>
                </a:solidFill>
                <a:latin typeface="Segoe UI" panose="020B0502040204020203" pitchFamily="34" charset="0"/>
                <a:cs typeface="Segoe UI" panose="020B0502040204020203" pitchFamily="34" charset="0"/>
              </a:rPr>
              <a:t> Lorsque vous sélectionnez une fonction dans la</a:t>
            </a:r>
            <a:r>
              <a:rPr lang="fr" sz="1100" spc="-30" baseline="0">
                <a:solidFill>
                  <a:schemeClr val="tx1">
                    <a:lumMod val="75000"/>
                    <a:lumOff val="25000"/>
                  </a:schemeClr>
                </a:solidFill>
                <a:latin typeface="Segoe UI" panose="020B0502040204020203" pitchFamily="34" charset="0"/>
                <a:cs typeface="Segoe UI" panose="020B0502040204020203" pitchFamily="34" charset="0"/>
              </a:rPr>
              <a:t> liste, Excel affiche sa syntaxe.</a:t>
            </a:r>
            <a:endParaRPr kumimoji="0" lang="en-US"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Étape" descr="1">
            <a:extLst>
              <a:ext uri="{FF2B5EF4-FFF2-40B4-BE49-F238E27FC236}">
                <a16:creationId xmlns:a16="http://schemas.microsoft.com/office/drawing/2014/main" id="{215648BB-0134-4C42-A6F9-AC13CE6B572C}"/>
              </a:ext>
            </a:extLst>
          </xdr:cNvPr>
          <xdr:cNvSpPr/>
        </xdr:nvSpPr>
        <xdr:spPr>
          <a:xfrm>
            <a:off x="647700"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576262</xdr:colOff>
      <xdr:row>10</xdr:row>
      <xdr:rowOff>80962</xdr:rowOff>
    </xdr:from>
    <xdr:to>
      <xdr:col>1</xdr:col>
      <xdr:colOff>4905374</xdr:colOff>
      <xdr:row>15</xdr:row>
      <xdr:rowOff>9523</xdr:rowOff>
    </xdr:to>
    <xdr:grpSp>
      <xdr:nvGrpSpPr>
        <xdr:cNvPr id="71" name="grp_Étape">
          <a:extLst>
            <a:ext uri="{FF2B5EF4-FFF2-40B4-BE49-F238E27FC236}">
              <a16:creationId xmlns:a16="http://schemas.microsoft.com/office/drawing/2014/main" id="{BF405A0F-7FA6-4E62-A4D2-D48FD5B37F21}"/>
            </a:ext>
          </a:extLst>
        </xdr:cNvPr>
        <xdr:cNvGrpSpPr/>
      </xdr:nvGrpSpPr>
      <xdr:grpSpPr>
        <a:xfrm>
          <a:off x="576262" y="2576512"/>
          <a:ext cx="5195887" cy="890586"/>
          <a:chOff x="609600" y="7810500"/>
          <a:chExt cx="5186234" cy="876582"/>
        </a:xfrm>
      </xdr:grpSpPr>
      <xdr:sp macro="" textlink="">
        <xdr:nvSpPr>
          <xdr:cNvPr id="72" name="txt_Étape" descr="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10;&#10;">
            <a:extLst>
              <a:ext uri="{FF2B5EF4-FFF2-40B4-BE49-F238E27FC236}">
                <a16:creationId xmlns:a16="http://schemas.microsoft.com/office/drawing/2014/main" id="{A358580A-E770-426C-AC4A-D3576DB6F54D}"/>
              </a:ext>
            </a:extLst>
          </xdr:cNvPr>
          <xdr:cNvSpPr txBox="1"/>
        </xdr:nvSpPr>
        <xdr:spPr>
          <a:xfrm>
            <a:off x="1017295" y="7852458"/>
            <a:ext cx="4778539" cy="834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Entrez ensuite les arguments de la fonction dans leurs zones de texte respectives. À mesure que vous entrez les arguments, Excel les évalue et affiche leur résultat, avec le résultat final en bas du formulaire. Lorsque vous avez terminé, appuyez sur </a:t>
            </a:r>
            <a:r>
              <a:rPr lang="fr" sz="1100" b="1"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lang="fr"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et Excel entrera automatiquement la formule.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73" name="shp_Étape" descr="2">
            <a:extLst>
              <a:ext uri="{FF2B5EF4-FFF2-40B4-BE49-F238E27FC236}">
                <a16:creationId xmlns:a16="http://schemas.microsoft.com/office/drawing/2014/main" id="{C005430B-3DD1-4151-A947-1D4633E6F16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561974</xdr:colOff>
      <xdr:row>31</xdr:row>
      <xdr:rowOff>128589</xdr:rowOff>
    </xdr:from>
    <xdr:to>
      <xdr:col>1</xdr:col>
      <xdr:colOff>970369</xdr:colOff>
      <xdr:row>33</xdr:row>
      <xdr:rowOff>83038</xdr:rowOff>
    </xdr:to>
    <xdr:sp macro="" textlink="">
      <xdr:nvSpPr>
        <xdr:cNvPr id="74" name="BoutonPrécédent" descr="Revenir à la feuille précédente">
          <a:hlinkClick xmlns:r="http://schemas.openxmlformats.org/officeDocument/2006/relationships" r:id="rId9" tooltip="Cliquez ici pour revenir à la feuille précédente"/>
          <a:extLst>
            <a:ext uri="{FF2B5EF4-FFF2-40B4-BE49-F238E27FC236}">
              <a16:creationId xmlns:a16="http://schemas.microsoft.com/office/drawing/2014/main" id="{5E40797B-36B9-4C1B-9AE0-EA6AD5EEF027}"/>
            </a:ext>
          </a:extLst>
        </xdr:cNvPr>
        <xdr:cNvSpPr/>
      </xdr:nvSpPr>
      <xdr:spPr>
        <a:xfrm flipH="1">
          <a:off x="561974"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1</xdr:col>
      <xdr:colOff>3646535</xdr:colOff>
      <xdr:row>31</xdr:row>
      <xdr:rowOff>128589</xdr:rowOff>
    </xdr:from>
    <xdr:to>
      <xdr:col>1</xdr:col>
      <xdr:colOff>4921705</xdr:colOff>
      <xdr:row>33</xdr:row>
      <xdr:rowOff>83038</xdr:rowOff>
    </xdr:to>
    <xdr:sp macro="" textlink="">
      <xdr:nvSpPr>
        <xdr:cNvPr id="75" name="BoutonSuivant" descr="Passer à la feuille suivante">
          <a:hlinkClick xmlns:r="http://schemas.openxmlformats.org/officeDocument/2006/relationships" r:id="rId10" tooltip="Cliquez ici pour passer à la feuille suivante"/>
          <a:extLst>
            <a:ext uri="{FF2B5EF4-FFF2-40B4-BE49-F238E27FC236}">
              <a16:creationId xmlns:a16="http://schemas.microsoft.com/office/drawing/2014/main" id="{1C0B3F5D-086A-4A30-A12D-A0A3DB6D24E2}"/>
            </a:ext>
          </a:extLst>
        </xdr:cNvPr>
        <xdr:cNvSpPr/>
      </xdr:nvSpPr>
      <xdr:spPr>
        <a:xfrm>
          <a:off x="4513310"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oneCell">
    <xdr:from>
      <xdr:col>1</xdr:col>
      <xdr:colOff>228600</xdr:colOff>
      <xdr:row>15</xdr:row>
      <xdr:rowOff>122965</xdr:rowOff>
    </xdr:from>
    <xdr:to>
      <xdr:col>1</xdr:col>
      <xdr:colOff>4857750</xdr:colOff>
      <xdr:row>29</xdr:row>
      <xdr:rowOff>12128</xdr:rowOff>
    </xdr:to>
    <xdr:pic>
      <xdr:nvPicPr>
        <xdr:cNvPr id="7" name="Image 6" descr="Boîte de dialogue Arguments de la fonction RECHERCHEV">
          <a:extLst>
            <a:ext uri="{FF2B5EF4-FFF2-40B4-BE49-F238E27FC236}">
              <a16:creationId xmlns:a16="http://schemas.microsoft.com/office/drawing/2014/main" id="{C7EE5AD6-DE34-4A7F-A5A8-829E51443D17}"/>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xdr:blipFill>
      <xdr:spPr>
        <a:xfrm>
          <a:off x="1095375" y="3580540"/>
          <a:ext cx="4629150" cy="2556163"/>
        </a:xfrm>
        <a:prstGeom prst="rect">
          <a:avLst/>
        </a:prstGeom>
      </xdr:spPr>
    </xdr:pic>
    <xdr:clientData/>
  </xdr:twoCellAnchor>
  <xdr:twoCellAnchor>
    <xdr:from>
      <xdr:col>1</xdr:col>
      <xdr:colOff>1544364</xdr:colOff>
      <xdr:row>16</xdr:row>
      <xdr:rowOff>66379</xdr:rowOff>
    </xdr:from>
    <xdr:to>
      <xdr:col>6</xdr:col>
      <xdr:colOff>571500</xdr:colOff>
      <xdr:row>35</xdr:row>
      <xdr:rowOff>163387</xdr:rowOff>
    </xdr:to>
    <xdr:grpSp>
      <xdr:nvGrpSpPr>
        <xdr:cNvPr id="8" name="Groupe 7">
          <a:extLst>
            <a:ext uri="{FF2B5EF4-FFF2-40B4-BE49-F238E27FC236}">
              <a16:creationId xmlns:a16="http://schemas.microsoft.com/office/drawing/2014/main" id="{8F43BB86-459B-4A39-BF41-D15966065CB8}"/>
            </a:ext>
          </a:extLst>
        </xdr:cNvPr>
        <xdr:cNvGrpSpPr/>
      </xdr:nvGrpSpPr>
      <xdr:grpSpPr>
        <a:xfrm>
          <a:off x="2411139" y="3714454"/>
          <a:ext cx="7523436" cy="3716508"/>
          <a:chOff x="2411139" y="6952954"/>
          <a:chExt cx="7523436" cy="3716508"/>
        </a:xfrm>
      </xdr:grpSpPr>
      <xdr:grpSp>
        <xdr:nvGrpSpPr>
          <xdr:cNvPr id="96" name="Groupe 95">
            <a:extLst>
              <a:ext uri="{FF2B5EF4-FFF2-40B4-BE49-F238E27FC236}">
                <a16:creationId xmlns:a16="http://schemas.microsoft.com/office/drawing/2014/main" id="{577BB227-C2B4-49F0-A57F-186EA94E85EE}"/>
              </a:ext>
            </a:extLst>
          </xdr:cNvPr>
          <xdr:cNvGrpSpPr/>
        </xdr:nvGrpSpPr>
        <xdr:grpSpPr>
          <a:xfrm>
            <a:off x="2733674" y="6952954"/>
            <a:ext cx="6924676" cy="1721004"/>
            <a:chOff x="2895600" y="6567190"/>
            <a:chExt cx="6924676" cy="1721004"/>
          </a:xfrm>
        </xdr:grpSpPr>
        <xdr:grpSp>
          <xdr:nvGrpSpPr>
            <xdr:cNvPr id="97" name="BON À SAVOIR" descr="BON À SAVOIR&#10;&#10;">
              <a:extLst>
                <a:ext uri="{FF2B5EF4-FFF2-40B4-BE49-F238E27FC236}">
                  <a16:creationId xmlns:a16="http://schemas.microsoft.com/office/drawing/2014/main" id="{FC9A679E-BCF4-47F2-9013-DDD119FE3134}"/>
                </a:ext>
              </a:extLst>
            </xdr:cNvPr>
            <xdr:cNvGrpSpPr/>
          </xdr:nvGrpSpPr>
          <xdr:grpSpPr>
            <a:xfrm>
              <a:off x="6391276" y="6567190"/>
              <a:ext cx="3429000" cy="1721004"/>
              <a:chOff x="6778625" y="15564811"/>
              <a:chExt cx="3538099" cy="1653047"/>
            </a:xfrm>
          </xdr:grpSpPr>
          <xdr:pic>
            <xdr:nvPicPr>
              <xdr:cNvPr id="100" name="Graphisme 147" descr="Lunettes">
                <a:extLst>
                  <a:ext uri="{FF2B5EF4-FFF2-40B4-BE49-F238E27FC236}">
                    <a16:creationId xmlns:a16="http://schemas.microsoft.com/office/drawing/2014/main" id="{5453A0B2-78C5-4344-8F52-8FD3B6FD4BF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778625" y="15564811"/>
                <a:ext cx="323347" cy="349115"/>
              </a:xfrm>
              <a:prstGeom prst="rect">
                <a:avLst/>
              </a:prstGeom>
            </xdr:spPr>
          </xdr:pic>
          <xdr:sp macro="" textlink="">
            <xdr:nvSpPr>
              <xdr:cNvPr id="99" name="Étape" descr="GOOD TO KNOW&#10;You can type cell and range references, or select them with your mouse.&#10;&#10;">
                <a:extLst>
                  <a:ext uri="{FF2B5EF4-FFF2-40B4-BE49-F238E27FC236}">
                    <a16:creationId xmlns:a16="http://schemas.microsoft.com/office/drawing/2014/main" id="{F0AD040B-5C25-478A-B090-2BEE04AE7896}"/>
                  </a:ext>
                </a:extLst>
              </xdr:cNvPr>
              <xdr:cNvSpPr txBox="1"/>
            </xdr:nvSpPr>
            <xdr:spPr>
              <a:xfrm>
                <a:off x="7033130" y="15592258"/>
                <a:ext cx="3283594"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BON À SAVOIR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fr" sz="1100" b="0" i="0" kern="1200" baseline="0">
                    <a:solidFill>
                      <a:schemeClr val="dk1"/>
                    </a:solidFill>
                    <a:effectLst/>
                    <a:latin typeface="+mn-lt"/>
                    <a:ea typeface="+mn-ea"/>
                    <a:cs typeface="+mn-cs"/>
                  </a:rPr>
                  <a:t>Vous pouvez entrer manuellement les références de cellule et de plage, ou les sélectionner avec la souris.</a:t>
                </a:r>
                <a:endParaRPr lang="en-US" sz="1100">
                  <a:effectLst/>
                  <a:latin typeface="+mn-lt"/>
                </a:endParaRPr>
              </a:p>
            </xdr:txBody>
          </xdr:sp>
        </xdr:grpSp>
        <xdr:cxnSp macro="">
          <xdr:nvCxnSpPr>
            <xdr:cNvPr id="98" name="Connecteur : courbé 97">
              <a:extLst>
                <a:ext uri="{FF2B5EF4-FFF2-40B4-BE49-F238E27FC236}">
                  <a16:creationId xmlns:a16="http://schemas.microsoft.com/office/drawing/2014/main" id="{0CC08E43-E456-4C6F-8248-9D4BC059339B}"/>
                </a:ext>
              </a:extLst>
            </xdr:cNvPr>
            <xdr:cNvCxnSpPr/>
          </xdr:nvCxnSpPr>
          <xdr:spPr>
            <a:xfrm rot="10800000" flipV="1">
              <a:off x="2895600" y="6715123"/>
              <a:ext cx="3409950" cy="285751"/>
            </a:xfrm>
            <a:prstGeom prst="curvedConnector3">
              <a:avLst>
                <a:gd name="adj1" fmla="val 10000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grpSp>
      <xdr:grpSp>
        <xdr:nvGrpSpPr>
          <xdr:cNvPr id="101" name="BON À SAVOIR" descr="BON À SAVOIR&#10;&#10;">
            <a:extLst>
              <a:ext uri="{FF2B5EF4-FFF2-40B4-BE49-F238E27FC236}">
                <a16:creationId xmlns:a16="http://schemas.microsoft.com/office/drawing/2014/main" id="{822A9B89-A4CF-41F0-9CCC-5CA5434235A5}"/>
              </a:ext>
            </a:extLst>
          </xdr:cNvPr>
          <xdr:cNvGrpSpPr/>
        </xdr:nvGrpSpPr>
        <xdr:grpSpPr>
          <a:xfrm>
            <a:off x="2411139" y="8673756"/>
            <a:ext cx="7523436" cy="1995706"/>
            <a:chOff x="2779964" y="15904785"/>
            <a:chExt cx="6772887" cy="1916900"/>
          </a:xfrm>
        </xdr:grpSpPr>
        <xdr:pic>
          <xdr:nvPicPr>
            <xdr:cNvPr id="103" name="Graphisme 147" descr="Lunettes">
              <a:extLst>
                <a:ext uri="{FF2B5EF4-FFF2-40B4-BE49-F238E27FC236}">
                  <a16:creationId xmlns:a16="http://schemas.microsoft.com/office/drawing/2014/main" id="{EFFF6D28-D18B-4B89-936E-DF6191BD0EB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120676" y="16141192"/>
              <a:ext cx="323347" cy="349115"/>
            </a:xfrm>
            <a:prstGeom prst="rect">
              <a:avLst/>
            </a:prstGeom>
          </xdr:spPr>
        </xdr:pic>
        <xdr:sp macro="" textlink="">
          <xdr:nvSpPr>
            <xdr:cNvPr id="102" name="Étape" descr="GOOD TO KNOW&#10;As you enter each argument's section, the argument's description will be displayed toward the bottom of the form, above the Formula result.&#10;">
              <a:extLst>
                <a:ext uri="{FF2B5EF4-FFF2-40B4-BE49-F238E27FC236}">
                  <a16:creationId xmlns:a16="http://schemas.microsoft.com/office/drawing/2014/main" id="{F8A28036-EB7B-47D2-8921-DEDF7787534A}"/>
                </a:ext>
              </a:extLst>
            </xdr:cNvPr>
            <xdr:cNvSpPr txBox="1"/>
          </xdr:nvSpPr>
          <xdr:spPr>
            <a:xfrm>
              <a:off x="6385009" y="16196085"/>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BON À SAVOIR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fr" sz="1100" b="0" i="0" kern="1200" baseline="0">
                  <a:solidFill>
                    <a:schemeClr val="dk1"/>
                  </a:solidFill>
                  <a:effectLst/>
                  <a:latin typeface="+mn-lt"/>
                  <a:ea typeface="+mn-ea"/>
                  <a:cs typeface="+mn-cs"/>
                </a:rPr>
                <a:t>Lorsque vous entrez la section de chaque argument, la description de l’argument s’affiche en bas du formulaire, au-dessus du résultat de la formule.</a:t>
              </a:r>
              <a:endParaRPr lang="en-US" sz="1100">
                <a:effectLst/>
                <a:latin typeface="+mn-lt"/>
              </a:endParaRPr>
            </a:p>
          </xdr:txBody>
        </xdr:sp>
        <xdr:sp macro="" textlink="">
          <xdr:nvSpPr>
            <xdr:cNvPr id="104" name="Forme libre : forme 103" descr="Flèche">
              <a:extLst>
                <a:ext uri="{FF2B5EF4-FFF2-40B4-BE49-F238E27FC236}">
                  <a16:creationId xmlns:a16="http://schemas.microsoft.com/office/drawing/2014/main" id="{41D03DA7-0CB4-4D50-87B6-9CBB73CABAAD}"/>
                </a:ext>
              </a:extLst>
            </xdr:cNvPr>
            <xdr:cNvSpPr/>
          </xdr:nvSpPr>
          <xdr:spPr>
            <a:xfrm rot="16200000" flipH="1" flipV="1">
              <a:off x="4551447" y="14133302"/>
              <a:ext cx="284005" cy="3826972"/>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342900</xdr:colOff>
      <xdr:row>0</xdr:row>
      <xdr:rowOff>361949</xdr:rowOff>
    </xdr:from>
    <xdr:to>
      <xdr:col>1</xdr:col>
      <xdr:colOff>5210175</xdr:colOff>
      <xdr:row>51</xdr:row>
      <xdr:rowOff>180974</xdr:rowOff>
    </xdr:to>
    <xdr:sp macro="" textlink="">
      <xdr:nvSpPr>
        <xdr:cNvPr id="49" name="txt_ArrièrePlanVisiteGuidée" descr="Arrière-plan">
          <a:extLst>
            <a:ext uri="{FF2B5EF4-FFF2-40B4-BE49-F238E27FC236}">
              <a16:creationId xmlns:a16="http://schemas.microsoft.com/office/drawing/2014/main" id="{82635223-B159-4E05-9CEC-2A2F6DF969F2}"/>
            </a:ext>
          </a:extLst>
        </xdr:cNvPr>
        <xdr:cNvSpPr/>
      </xdr:nvSpPr>
      <xdr:spPr>
        <a:xfrm>
          <a:off x="342900" y="361949"/>
          <a:ext cx="5734050" cy="101822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565153</xdr:colOff>
      <xdr:row>0</xdr:row>
      <xdr:rowOff>457199</xdr:rowOff>
    </xdr:from>
    <xdr:to>
      <xdr:col>1</xdr:col>
      <xdr:colOff>4949822</xdr:colOff>
      <xdr:row>3</xdr:row>
      <xdr:rowOff>146203</xdr:rowOff>
    </xdr:to>
    <xdr:sp macro="" textlink="">
      <xdr:nvSpPr>
        <xdr:cNvPr id="50" name="txt_EnTêteVisiteGuidée" descr="Résoudre les erreurs présentes dans les formules">
          <a:extLst>
            <a:ext uri="{FF2B5EF4-FFF2-40B4-BE49-F238E27FC236}">
              <a16:creationId xmlns:a16="http://schemas.microsoft.com/office/drawing/2014/main" id="{05227845-B4BB-432C-8781-4109C43593D7}"/>
            </a:ext>
          </a:extLst>
        </xdr:cNvPr>
        <xdr:cNvSpPr txBox="1"/>
      </xdr:nvSpPr>
      <xdr:spPr>
        <a:xfrm>
          <a:off x="565153" y="457199"/>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Résoudre les erreurs présentes dans les formules</a:t>
          </a:r>
        </a:p>
      </xdr:txBody>
    </xdr:sp>
    <xdr:clientData/>
  </xdr:twoCellAnchor>
  <xdr:twoCellAnchor editAs="absolute">
    <xdr:from>
      <xdr:col>0</xdr:col>
      <xdr:colOff>565153</xdr:colOff>
      <xdr:row>4</xdr:row>
      <xdr:rowOff>47626</xdr:rowOff>
    </xdr:from>
    <xdr:to>
      <xdr:col>1</xdr:col>
      <xdr:colOff>4946626</xdr:colOff>
      <xdr:row>4</xdr:row>
      <xdr:rowOff>47626</xdr:rowOff>
    </xdr:to>
    <xdr:cxnSp macro="">
      <xdr:nvCxnSpPr>
        <xdr:cNvPr id="51" name="txt_VisiteGuidéeLigne1" descr="Ligne décorative">
          <a:extLst>
            <a:ext uri="{FF2B5EF4-FFF2-40B4-BE49-F238E27FC236}">
              <a16:creationId xmlns:a16="http://schemas.microsoft.com/office/drawing/2014/main" id="{667B22D5-9F0D-4C3A-94F4-DCD9CA9B8E5C}"/>
            </a:ext>
          </a:extLst>
        </xdr:cNvPr>
        <xdr:cNvCxnSpPr>
          <a:cxnSpLocks/>
        </xdr:cNvCxnSpPr>
      </xdr:nvCxnSpPr>
      <xdr:spPr>
        <a:xfrm>
          <a:off x="565153" y="138112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565153</xdr:colOff>
      <xdr:row>48</xdr:row>
      <xdr:rowOff>116416</xdr:rowOff>
    </xdr:from>
    <xdr:to>
      <xdr:col>1</xdr:col>
      <xdr:colOff>4946626</xdr:colOff>
      <xdr:row>48</xdr:row>
      <xdr:rowOff>116416</xdr:rowOff>
    </xdr:to>
    <xdr:cxnSp macro="">
      <xdr:nvCxnSpPr>
        <xdr:cNvPr id="52" name="txt_VisiteGuidéeLigne2" descr="Ligne décorative">
          <a:extLst>
            <a:ext uri="{FF2B5EF4-FFF2-40B4-BE49-F238E27FC236}">
              <a16:creationId xmlns:a16="http://schemas.microsoft.com/office/drawing/2014/main" id="{B4EB5A39-3087-404B-86D1-9EB6F9D1ABB3}"/>
            </a:ext>
          </a:extLst>
        </xdr:cNvPr>
        <xdr:cNvCxnSpPr>
          <a:cxnSpLocks/>
        </xdr:cNvCxnSpPr>
      </xdr:nvCxnSpPr>
      <xdr:spPr>
        <a:xfrm>
          <a:off x="565153" y="99081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571663</xdr:colOff>
      <xdr:row>4</xdr:row>
      <xdr:rowOff>119141</xdr:rowOff>
    </xdr:from>
    <xdr:to>
      <xdr:col>1</xdr:col>
      <xdr:colOff>4956332</xdr:colOff>
      <xdr:row>8</xdr:row>
      <xdr:rowOff>179620</xdr:rowOff>
    </xdr:to>
    <xdr:sp macro="" textlink="">
      <xdr:nvSpPr>
        <xdr:cNvPr id="53" name="txt_IntroVisiteGuidée" descr="Tôt ou tard, vous rencontrerez une formule comportant une erreur (#ErrorName!). Les erreurs sont parfois utiles car elles mettent un problème en évidence, mais elles peuvent aussi être difficiles à résoudre. Heureusement, différentes options permettent de remonter jusqu’à la source de l’erreur pour la corriger.">
          <a:extLst>
            <a:ext uri="{FF2B5EF4-FFF2-40B4-BE49-F238E27FC236}">
              <a16:creationId xmlns:a16="http://schemas.microsoft.com/office/drawing/2014/main" id="{129F9FEB-45A7-4164-9E1F-0EF1DB2D9BC8}"/>
            </a:ext>
          </a:extLst>
        </xdr:cNvPr>
        <xdr:cNvSpPr txBox="1"/>
      </xdr:nvSpPr>
      <xdr:spPr>
        <a:xfrm>
          <a:off x="571663" y="1452641"/>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Tôt ou tard, vous rencontrerez une formule comportant une erreur (#ErrorName!). Les erreurs sont parfois utiles car elles mettent un problème en évidence, mais elles peuvent aussi être difficiles à résoudre. Heureusement, différentes options permettent de remonter jusqu’à la source de l’erreur pour la corriger.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666924</xdr:colOff>
      <xdr:row>9</xdr:row>
      <xdr:rowOff>0</xdr:rowOff>
    </xdr:from>
    <xdr:to>
      <xdr:col>1</xdr:col>
      <xdr:colOff>5039317</xdr:colOff>
      <xdr:row>15</xdr:row>
      <xdr:rowOff>104775</xdr:rowOff>
    </xdr:to>
    <xdr:grpSp>
      <xdr:nvGrpSpPr>
        <xdr:cNvPr id="2" name="Groupe 1">
          <a:extLst>
            <a:ext uri="{FF2B5EF4-FFF2-40B4-BE49-F238E27FC236}">
              <a16:creationId xmlns:a16="http://schemas.microsoft.com/office/drawing/2014/main" id="{A8B5C958-0EB2-41E2-B876-52C03CDCE6CA}"/>
            </a:ext>
          </a:extLst>
        </xdr:cNvPr>
        <xdr:cNvGrpSpPr/>
      </xdr:nvGrpSpPr>
      <xdr:grpSpPr>
        <a:xfrm>
          <a:off x="666924" y="2314575"/>
          <a:ext cx="5239168" cy="1257300"/>
          <a:chOff x="571500" y="1924050"/>
          <a:chExt cx="5229626" cy="1257300"/>
        </a:xfrm>
      </xdr:grpSpPr>
      <xdr:sp macro="" textlink="">
        <xdr:nvSpPr>
          <xdr:cNvPr id="55" name="txt_Étape" descr="Vérification des erreurs : Accédez à Formules &gt; Vérification des erreurs. Une boîte de dialogue s’affiche en indiquant la cause générale de l’erreur. À la cellule D9, l’erreur #N/A est due à l’absence de valeur correspondant à « Pomme ». Pour résoudre cette erreur, vous pouvez utiliser une valeur existante, supprimer l’erreur à l’aide de la fonction SIERREUR, ou l’ignorer sachant qu’elle disparaîtra lorsque vous utiliserez une valeur existante.">
            <a:extLst>
              <a:ext uri="{FF2B5EF4-FFF2-40B4-BE49-F238E27FC236}">
                <a16:creationId xmlns:a16="http://schemas.microsoft.com/office/drawing/2014/main" id="{4AE4624F-481E-4B9E-ABC2-5B221D8CD197}"/>
              </a:ext>
            </a:extLst>
          </xdr:cNvPr>
          <xdr:cNvSpPr txBox="1"/>
        </xdr:nvSpPr>
        <xdr:spPr>
          <a:xfrm>
            <a:off x="991382" y="1966008"/>
            <a:ext cx="4809744" cy="1215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Vérification des erreurs : accédez à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Formules</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Vérification des erreurs</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Une boîte de dialogue s’affiche en indiquant la cause générale de l’erreur. À la cellule D9, l’erreur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est due à l’absence de valeur correspondant à « Pomme ». Pour résoudre cette erreur, vous pouvez utiliser une valeur existante, supprimer l’erreur à l’aide de la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SIERREUR</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ou l’ignorer sachant qu’elle disparaîtra lorsque vous utiliserez une valeur existante.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56" name="shp_Étape" descr="1">
            <a:extLst>
              <a:ext uri="{FF2B5EF4-FFF2-40B4-BE49-F238E27FC236}">
                <a16:creationId xmlns:a16="http://schemas.microsoft.com/office/drawing/2014/main" id="{43E4B612-0808-41AF-A8A5-FADFD6E77931}"/>
              </a:ext>
            </a:extLst>
          </xdr:cNvPr>
          <xdr:cNvSpPr/>
        </xdr:nvSpPr>
        <xdr:spPr>
          <a:xfrm>
            <a:off x="571500" y="19240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0</xdr:col>
      <xdr:colOff>647995</xdr:colOff>
      <xdr:row>15</xdr:row>
      <xdr:rowOff>129818</xdr:rowOff>
    </xdr:from>
    <xdr:to>
      <xdr:col>1</xdr:col>
      <xdr:colOff>4886325</xdr:colOff>
      <xdr:row>25</xdr:row>
      <xdr:rowOff>64496</xdr:rowOff>
    </xdr:to>
    <xdr:pic>
      <xdr:nvPicPr>
        <xdr:cNvPr id="57" name="Image 56" descr="Boîte de dialogue Vérification des erreurs">
          <a:extLst>
            <a:ext uri="{FF2B5EF4-FFF2-40B4-BE49-F238E27FC236}">
              <a16:creationId xmlns:a16="http://schemas.microsoft.com/office/drawing/2014/main" id="{0121223C-B7FB-4B99-8610-9DBF226541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47995" y="3596918"/>
          <a:ext cx="5105105" cy="1839678"/>
        </a:xfrm>
        <a:prstGeom prst="rect">
          <a:avLst/>
        </a:prstGeom>
      </xdr:spPr>
    </xdr:pic>
    <xdr:clientData/>
  </xdr:twoCellAnchor>
  <xdr:twoCellAnchor editAs="absolute">
    <xdr:from>
      <xdr:col>0</xdr:col>
      <xdr:colOff>666924</xdr:colOff>
      <xdr:row>25</xdr:row>
      <xdr:rowOff>176213</xdr:rowOff>
    </xdr:from>
    <xdr:to>
      <xdr:col>1</xdr:col>
      <xdr:colOff>5039317</xdr:colOff>
      <xdr:row>29</xdr:row>
      <xdr:rowOff>123825</xdr:rowOff>
    </xdr:to>
    <xdr:grpSp>
      <xdr:nvGrpSpPr>
        <xdr:cNvPr id="3" name="Groupe 2">
          <a:extLst>
            <a:ext uri="{FF2B5EF4-FFF2-40B4-BE49-F238E27FC236}">
              <a16:creationId xmlns:a16="http://schemas.microsoft.com/office/drawing/2014/main" id="{76285975-E71E-42A6-9427-0A2776DA5CC0}"/>
            </a:ext>
          </a:extLst>
        </xdr:cNvPr>
        <xdr:cNvGrpSpPr/>
      </xdr:nvGrpSpPr>
      <xdr:grpSpPr>
        <a:xfrm>
          <a:off x="666924" y="5548313"/>
          <a:ext cx="5239168" cy="709612"/>
          <a:chOff x="571500" y="4957763"/>
          <a:chExt cx="5229626" cy="709612"/>
        </a:xfrm>
      </xdr:grpSpPr>
      <xdr:sp macro="" textlink="">
        <xdr:nvSpPr>
          <xdr:cNvPr id="59" name="txt_Étape" descr="Cliquez sur Aide sur cette erreur pour ouvrir la rubrique d’aide correspondant à ce message d’erreur. Cliquez sur Afficher les étapes du calcul pour ouvrir la boîte de dialogue Évaluation de formule.">
            <a:extLst>
              <a:ext uri="{FF2B5EF4-FFF2-40B4-BE49-F238E27FC236}">
                <a16:creationId xmlns:a16="http://schemas.microsoft.com/office/drawing/2014/main" id="{FF0A2293-1E29-453D-8C23-E342D71BA90C}"/>
              </a:ext>
            </a:extLst>
          </xdr:cNvPr>
          <xdr:cNvSpPr txBox="1"/>
        </xdr:nvSpPr>
        <xdr:spPr>
          <a:xfrm>
            <a:off x="991382" y="4999721"/>
            <a:ext cx="4809744" cy="66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Cliquez sur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Aide sur cette erreur</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pour ouvrir la rubrique d’aide correspondant à ce message d’erreur. Cliquez sur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Afficher les étapes du calcul</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pour ouvrir la boîte de dialogue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Évaluer la formule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0" name="shp_Étape" descr="2">
            <a:extLst>
              <a:ext uri="{FF2B5EF4-FFF2-40B4-BE49-F238E27FC236}">
                <a16:creationId xmlns:a16="http://schemas.microsoft.com/office/drawing/2014/main" id="{327670C7-0119-4540-9264-05979CE88199}"/>
              </a:ext>
            </a:extLst>
          </xdr:cNvPr>
          <xdr:cNvSpPr/>
        </xdr:nvSpPr>
        <xdr:spPr>
          <a:xfrm>
            <a:off x="571500" y="49577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752782</xdr:colOff>
      <xdr:row>29</xdr:row>
      <xdr:rowOff>123825</xdr:rowOff>
    </xdr:from>
    <xdr:to>
      <xdr:col>1</xdr:col>
      <xdr:colOff>4800293</xdr:colOff>
      <xdr:row>43</xdr:row>
      <xdr:rowOff>47296</xdr:rowOff>
    </xdr:to>
    <xdr:pic>
      <xdr:nvPicPr>
        <xdr:cNvPr id="61" name="Image 60" descr="Boîte de dialogue Évaluation de formule">
          <a:extLst>
            <a:ext uri="{FF2B5EF4-FFF2-40B4-BE49-F238E27FC236}">
              <a16:creationId xmlns:a16="http://schemas.microsoft.com/office/drawing/2014/main" id="{CDB56BE8-69E3-438A-BE9D-6F5C4BA396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52782" y="6257925"/>
          <a:ext cx="4914286" cy="2628571"/>
        </a:xfrm>
        <a:prstGeom prst="rect">
          <a:avLst/>
        </a:prstGeom>
      </xdr:spPr>
    </xdr:pic>
    <xdr:clientData/>
  </xdr:twoCellAnchor>
  <xdr:twoCellAnchor editAs="absolute">
    <xdr:from>
      <xdr:col>0</xdr:col>
      <xdr:colOff>666924</xdr:colOff>
      <xdr:row>43</xdr:row>
      <xdr:rowOff>123825</xdr:rowOff>
    </xdr:from>
    <xdr:to>
      <xdr:col>1</xdr:col>
      <xdr:colOff>5039317</xdr:colOff>
      <xdr:row>48</xdr:row>
      <xdr:rowOff>19050</xdr:rowOff>
    </xdr:to>
    <xdr:grpSp>
      <xdr:nvGrpSpPr>
        <xdr:cNvPr id="4" name="Groupe 3">
          <a:extLst>
            <a:ext uri="{FF2B5EF4-FFF2-40B4-BE49-F238E27FC236}">
              <a16:creationId xmlns:a16="http://schemas.microsoft.com/office/drawing/2014/main" id="{85545FAE-3743-4F8E-97DB-E0C750FA7DE7}"/>
            </a:ext>
          </a:extLst>
        </xdr:cNvPr>
        <xdr:cNvGrpSpPr/>
      </xdr:nvGrpSpPr>
      <xdr:grpSpPr>
        <a:xfrm>
          <a:off x="666924" y="8963025"/>
          <a:ext cx="5239168" cy="847725"/>
          <a:chOff x="571500" y="8372475"/>
          <a:chExt cx="5229626" cy="847725"/>
        </a:xfrm>
      </xdr:grpSpPr>
      <xdr:sp macro="" textlink="">
        <xdr:nvSpPr>
          <xdr:cNvPr id="63" name="txt_Étape" descr="Chaque fois que vous cliquez sur Évaluer, Excel examine la formule section par section. Excel ne vous indiquera pas forcément pourquoi l’erreur s’est produite, mais il vous signalera d’où elle vient.">
            <a:extLst>
              <a:ext uri="{FF2B5EF4-FFF2-40B4-BE49-F238E27FC236}">
                <a16:creationId xmlns:a16="http://schemas.microsoft.com/office/drawing/2014/main" id="{0D6FDE98-287E-402E-9C3F-81CD5951F461}"/>
              </a:ext>
            </a:extLst>
          </xdr:cNvPr>
          <xdr:cNvSpPr txBox="1"/>
        </xdr:nvSpPr>
        <xdr:spPr>
          <a:xfrm>
            <a:off x="991382" y="8414433"/>
            <a:ext cx="4809744" cy="805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Chaque fois que vous cliquez sur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Évaluer</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Excel examine la formule section par section. Excel ne vous indiquera pas forcément pourquoi l’erreur s’est produite, mais il vous signalera d’où elle vient. À partir de là, consultez la rubrique d’aide pour tenter de déterminer la cause de l’erreur.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4" name="shp_Étape" descr="3">
            <a:extLst>
              <a:ext uri="{FF2B5EF4-FFF2-40B4-BE49-F238E27FC236}">
                <a16:creationId xmlns:a16="http://schemas.microsoft.com/office/drawing/2014/main" id="{4C60E600-C8A7-466F-BFAA-56DFFA965DD9}"/>
              </a:ext>
            </a:extLst>
          </xdr:cNvPr>
          <xdr:cNvSpPr/>
        </xdr:nvSpPr>
        <xdr:spPr>
          <a:xfrm>
            <a:off x="571500" y="837247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3</a:t>
            </a:r>
          </a:p>
        </xdr:txBody>
      </xdr:sp>
    </xdr:grpSp>
    <xdr:clientData/>
  </xdr:twoCellAnchor>
  <xdr:twoCellAnchor editAs="absolute">
    <xdr:from>
      <xdr:col>0</xdr:col>
      <xdr:colOff>590550</xdr:colOff>
      <xdr:row>49</xdr:row>
      <xdr:rowOff>95250</xdr:rowOff>
    </xdr:from>
    <xdr:to>
      <xdr:col>1</xdr:col>
      <xdr:colOff>998947</xdr:colOff>
      <xdr:row>51</xdr:row>
      <xdr:rowOff>49699</xdr:rowOff>
    </xdr:to>
    <xdr:sp macro="" textlink="">
      <xdr:nvSpPr>
        <xdr:cNvPr id="65" name="BoutonPrécédent" descr="Revenir à la feuille précédente">
          <a:hlinkClick xmlns:r="http://schemas.openxmlformats.org/officeDocument/2006/relationships" r:id="rId3" tooltip="Cliquez ici pour revenir à la feuille précédente"/>
          <a:extLst>
            <a:ext uri="{FF2B5EF4-FFF2-40B4-BE49-F238E27FC236}">
              <a16:creationId xmlns:a16="http://schemas.microsoft.com/office/drawing/2014/main" id="{59901CBF-662C-46B7-9798-9856B1E5ACCE}"/>
            </a:ext>
          </a:extLst>
        </xdr:cNvPr>
        <xdr:cNvSpPr/>
      </xdr:nvSpPr>
      <xdr:spPr>
        <a:xfrm flipH="1">
          <a:off x="590550" y="10077450"/>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1</xdr:col>
      <xdr:colOff>3669834</xdr:colOff>
      <xdr:row>49</xdr:row>
      <xdr:rowOff>95250</xdr:rowOff>
    </xdr:from>
    <xdr:to>
      <xdr:col>1</xdr:col>
      <xdr:colOff>4945006</xdr:colOff>
      <xdr:row>51</xdr:row>
      <xdr:rowOff>49699</xdr:rowOff>
    </xdr:to>
    <xdr:sp macro="" textlink="">
      <xdr:nvSpPr>
        <xdr:cNvPr id="66" name="BoutonSuivant" descr="Passer à la feuille suivante">
          <a:hlinkClick xmlns:r="http://schemas.openxmlformats.org/officeDocument/2006/relationships" r:id="rId4" tooltip="Cliquez ici pour passer à la feuille suivante"/>
          <a:extLst>
            <a:ext uri="{FF2B5EF4-FFF2-40B4-BE49-F238E27FC236}">
              <a16:creationId xmlns:a16="http://schemas.microsoft.com/office/drawing/2014/main" id="{A1974C03-9104-44F6-9B95-FBB22D17937B}"/>
            </a:ext>
          </a:extLst>
        </xdr:cNvPr>
        <xdr:cNvSpPr/>
      </xdr:nvSpPr>
      <xdr:spPr>
        <a:xfrm>
          <a:off x="4536609" y="10077450"/>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2</xdr:col>
      <xdr:colOff>876300</xdr:colOff>
      <xdr:row>36</xdr:row>
      <xdr:rowOff>38100</xdr:rowOff>
    </xdr:from>
    <xdr:to>
      <xdr:col>7</xdr:col>
      <xdr:colOff>216957</xdr:colOff>
      <xdr:row>42</xdr:row>
      <xdr:rowOff>46766</xdr:rowOff>
    </xdr:to>
    <xdr:grpSp>
      <xdr:nvGrpSpPr>
        <xdr:cNvPr id="67" name="EXPÉRIMENTEZ" descr="EXPÉRIMENTEZ">
          <a:extLst>
            <a:ext uri="{FF2B5EF4-FFF2-40B4-BE49-F238E27FC236}">
              <a16:creationId xmlns:a16="http://schemas.microsoft.com/office/drawing/2014/main" id="{7AB7F1CB-875F-43B5-84D0-9EF392715E5F}"/>
            </a:ext>
          </a:extLst>
        </xdr:cNvPr>
        <xdr:cNvGrpSpPr/>
      </xdr:nvGrpSpPr>
      <xdr:grpSpPr>
        <a:xfrm>
          <a:off x="7267575" y="7534275"/>
          <a:ext cx="2941107" cy="1161191"/>
          <a:chOff x="6375400" y="12710331"/>
          <a:chExt cx="3768724" cy="1161191"/>
        </a:xfrm>
      </xdr:grpSpPr>
      <xdr:sp macro="" textlink="">
        <xdr:nvSpPr>
          <xdr:cNvPr id="68" name="Étape" descr="EXPERIMENT&#10;What's wrong here? Hint: We're trying to SUM up all the items.&#10;&#10;">
            <a:extLst>
              <a:ext uri="{FF2B5EF4-FFF2-40B4-BE49-F238E27FC236}">
                <a16:creationId xmlns:a16="http://schemas.microsoft.com/office/drawing/2014/main" id="{D3EB3534-E4A7-4C41-96B9-1127C7641AFF}"/>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EXPÉRIMENTEZ</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fr" sz="1100" kern="0">
                <a:solidFill>
                  <a:schemeClr val="bg2">
                    <a:lumMod val="25000"/>
                  </a:schemeClr>
                </a:solidFill>
                <a:latin typeface="+mn-lt"/>
                <a:ea typeface="Segoe UI" pitchFamily="34" charset="0"/>
                <a:cs typeface="Segoe UI Light" panose="020B0502040204020203" pitchFamily="34" charset="0"/>
              </a:rPr>
              <a:t>Quel</a:t>
            </a:r>
            <a:r>
              <a:rPr lang="fr" sz="1100" kern="0" baseline="0">
                <a:solidFill>
                  <a:schemeClr val="bg2">
                    <a:lumMod val="25000"/>
                  </a:schemeClr>
                </a:solidFill>
                <a:latin typeface="+mn-lt"/>
                <a:ea typeface="Segoe UI" pitchFamily="34" charset="0"/>
                <a:cs typeface="Segoe UI Light" panose="020B0502040204020203" pitchFamily="34" charset="0"/>
              </a:rPr>
              <a:t> est le problème ici ? Astuce : l’objectif est d’additionner tous les éléments à l’aide de la fonction </a:t>
            </a:r>
            <a:r>
              <a:rPr lang="fr" sz="1100" b="1" kern="0" baseline="0">
                <a:solidFill>
                  <a:schemeClr val="bg2">
                    <a:lumMod val="25000"/>
                  </a:schemeClr>
                </a:solidFill>
                <a:latin typeface="+mn-lt"/>
                <a:ea typeface="Segoe UI" pitchFamily="34" charset="0"/>
                <a:cs typeface="Segoe UI Light" panose="020B0502040204020203" pitchFamily="34" charset="0"/>
              </a:rPr>
              <a:t>SOMME</a:t>
            </a:r>
            <a:r>
              <a:rPr lang="fr" sz="1100" kern="0" baseline="0">
                <a:solidFill>
                  <a:schemeClr val="bg2">
                    <a:lumMod val="25000"/>
                  </a:schemeClr>
                </a:solidFill>
                <a:latin typeface="+mn-lt"/>
                <a:ea typeface="Segoe UI" pitchFamily="34" charset="0"/>
                <a:cs typeface="Segoe UI Light" panose="020B0502040204020203" pitchFamily="34" charset="0"/>
              </a:rPr>
              <a:t>.</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sp macro="" textlink="">
        <xdr:nvSpPr>
          <xdr:cNvPr id="69" name="Forme libre : forme 68" descr="Ligne d’accolade">
            <a:extLst>
              <a:ext uri="{FF2B5EF4-FFF2-40B4-BE49-F238E27FC236}">
                <a16:creationId xmlns:a16="http://schemas.microsoft.com/office/drawing/2014/main" id="{3423E3AF-F954-4862-94A1-D37E0D95C91F}"/>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70" name="Forme libre : forme 69" descr="Ligne d’accolade">
            <a:extLst>
              <a:ext uri="{FF2B5EF4-FFF2-40B4-BE49-F238E27FC236}">
                <a16:creationId xmlns:a16="http://schemas.microsoft.com/office/drawing/2014/main" id="{E531DB5C-8852-4427-93EE-D879198D5D23}"/>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71" name="Arc 70">
            <a:extLst>
              <a:ext uri="{FF2B5EF4-FFF2-40B4-BE49-F238E27FC236}">
                <a16:creationId xmlns:a16="http://schemas.microsoft.com/office/drawing/2014/main" id="{8D097E0F-9121-42A6-893F-237084C044F6}"/>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72" name="Arc 71">
            <a:extLst>
              <a:ext uri="{FF2B5EF4-FFF2-40B4-BE49-F238E27FC236}">
                <a16:creationId xmlns:a16="http://schemas.microsoft.com/office/drawing/2014/main" id="{27B18E5F-8500-435E-BC64-93732151EEA9}"/>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pic>
        <xdr:nvPicPr>
          <xdr:cNvPr id="73" name="Graphisme 96" descr="Flacon">
            <a:extLst>
              <a:ext uri="{FF2B5EF4-FFF2-40B4-BE49-F238E27FC236}">
                <a16:creationId xmlns:a16="http://schemas.microsoft.com/office/drawing/2014/main" id="{BA618FB1-B2A8-4EDF-ACB2-62D2F62D015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6375400" y="12980570"/>
            <a:ext cx="384748" cy="368300"/>
          </a:xfrm>
          <a:prstGeom prst="rect">
            <a:avLst/>
          </a:prstGeom>
        </xdr:spPr>
      </xdr:pic>
    </xdr:grpSp>
    <xdr:clientData/>
  </xdr:twoCellAnchor>
  <xdr:twoCellAnchor editAs="absolute">
    <xdr:from>
      <xdr:col>2</xdr:col>
      <xdr:colOff>47625</xdr:colOff>
      <xdr:row>22</xdr:row>
      <xdr:rowOff>4490</xdr:rowOff>
    </xdr:from>
    <xdr:to>
      <xdr:col>5</xdr:col>
      <xdr:colOff>171450</xdr:colOff>
      <xdr:row>26</xdr:row>
      <xdr:rowOff>133362</xdr:rowOff>
    </xdr:to>
    <xdr:grpSp>
      <xdr:nvGrpSpPr>
        <xdr:cNvPr id="74" name="BON À SAVOIR" descr="BON À SAVOIR&#10;&#10;">
          <a:extLst>
            <a:ext uri="{FF2B5EF4-FFF2-40B4-BE49-F238E27FC236}">
              <a16:creationId xmlns:a16="http://schemas.microsoft.com/office/drawing/2014/main" id="{31BEE91F-7C0C-4732-BB35-0C8B019C6B03}"/>
            </a:ext>
          </a:extLst>
        </xdr:cNvPr>
        <xdr:cNvGrpSpPr/>
      </xdr:nvGrpSpPr>
      <xdr:grpSpPr>
        <a:xfrm>
          <a:off x="6438900" y="4805090"/>
          <a:ext cx="2505075" cy="890872"/>
          <a:chOff x="6778625" y="15619706"/>
          <a:chExt cx="2584778" cy="855693"/>
        </a:xfrm>
      </xdr:grpSpPr>
      <xdr:sp macro="" textlink="">
        <xdr:nvSpPr>
          <xdr:cNvPr id="75" name="Étape" descr="GOOD TO KNOW&#10;Clicking Options will let you set the rules for when errors in Excel are displayed or ignored.&#10;&#10;">
            <a:extLst>
              <a:ext uri="{FF2B5EF4-FFF2-40B4-BE49-F238E27FC236}">
                <a16:creationId xmlns:a16="http://schemas.microsoft.com/office/drawing/2014/main" id="{2290844F-0916-4E97-96DF-1467983B55BF}"/>
              </a:ext>
            </a:extLst>
          </xdr:cNvPr>
          <xdr:cNvSpPr txBox="1"/>
        </xdr:nvSpPr>
        <xdr:spPr>
          <a:xfrm>
            <a:off x="7042958" y="15665450"/>
            <a:ext cx="2320445" cy="80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BON À SAVOIR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fr" sz="1100" b="0" i="0" kern="1200" baseline="0">
                <a:solidFill>
                  <a:schemeClr val="tx1">
                    <a:lumMod val="75000"/>
                    <a:lumOff val="25000"/>
                  </a:schemeClr>
                </a:solidFill>
                <a:effectLst/>
                <a:latin typeface="+mn-lt"/>
                <a:ea typeface="+mn-ea"/>
                <a:cs typeface="+mn-cs"/>
              </a:rPr>
              <a:t>Cliquez sur </a:t>
            </a:r>
            <a:r>
              <a:rPr lang="fr" sz="1100" b="1" i="0" kern="1200" baseline="0">
                <a:solidFill>
                  <a:schemeClr val="tx1">
                    <a:lumMod val="75000"/>
                    <a:lumOff val="25000"/>
                  </a:schemeClr>
                </a:solidFill>
                <a:effectLst/>
                <a:latin typeface="+mn-lt"/>
                <a:ea typeface="+mn-ea"/>
                <a:cs typeface="+mn-cs"/>
              </a:rPr>
              <a:t>Options</a:t>
            </a:r>
            <a:r>
              <a:rPr lang="fr" sz="1100" b="0" i="0" kern="1200" baseline="0">
                <a:solidFill>
                  <a:schemeClr val="tx1">
                    <a:lumMod val="75000"/>
                    <a:lumOff val="25000"/>
                  </a:schemeClr>
                </a:solidFill>
                <a:effectLst/>
                <a:latin typeface="+mn-lt"/>
                <a:ea typeface="+mn-ea"/>
                <a:cs typeface="+mn-cs"/>
              </a:rPr>
              <a:t> pour définir les règles permettant d’afficher ou d’ignorer les erreurs dans Excel.</a:t>
            </a:r>
            <a:endParaRPr lang="en-US" sz="1100">
              <a:solidFill>
                <a:schemeClr val="tx1">
                  <a:lumMod val="75000"/>
                  <a:lumOff val="25000"/>
                </a:schemeClr>
              </a:solidFill>
              <a:effectLst/>
              <a:latin typeface="+mn-lt"/>
            </a:endParaRPr>
          </a:p>
        </xdr:txBody>
      </xdr:sp>
      <xdr:pic>
        <xdr:nvPicPr>
          <xdr:cNvPr id="76" name="Graphisme 147" descr="Lunettes">
            <a:extLst>
              <a:ext uri="{FF2B5EF4-FFF2-40B4-BE49-F238E27FC236}">
                <a16:creationId xmlns:a16="http://schemas.microsoft.com/office/drawing/2014/main" id="{73EF64E6-2113-4A2B-A3C1-B2D878C3962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19706"/>
            <a:ext cx="323347" cy="349115"/>
          </a:xfrm>
          <a:prstGeom prst="rect">
            <a:avLst/>
          </a:prstGeom>
        </xdr:spPr>
      </xdr:pic>
    </xdr:grpSp>
    <xdr:clientData/>
  </xdr:twoCellAnchor>
  <xdr:twoCellAnchor>
    <xdr:from>
      <xdr:col>1</xdr:col>
      <xdr:colOff>609601</xdr:colOff>
      <xdr:row>22</xdr:row>
      <xdr:rowOff>152397</xdr:rowOff>
    </xdr:from>
    <xdr:to>
      <xdr:col>1</xdr:col>
      <xdr:colOff>5495932</xdr:colOff>
      <xdr:row>24</xdr:row>
      <xdr:rowOff>66674</xdr:rowOff>
    </xdr:to>
    <xdr:cxnSp macro="">
      <xdr:nvCxnSpPr>
        <xdr:cNvPr id="77" name="Connecteur : courbé 76">
          <a:extLst>
            <a:ext uri="{FF2B5EF4-FFF2-40B4-BE49-F238E27FC236}">
              <a16:creationId xmlns:a16="http://schemas.microsoft.com/office/drawing/2014/main" id="{16767E7F-5A94-4A53-A7E2-81A5EF1897C0}"/>
            </a:ext>
          </a:extLst>
        </xdr:cNvPr>
        <xdr:cNvCxnSpPr/>
      </xdr:nvCxnSpPr>
      <xdr:spPr>
        <a:xfrm rot="10800000" flipV="1">
          <a:off x="1476376" y="4952997"/>
          <a:ext cx="4886331" cy="295277"/>
        </a:xfrm>
        <a:prstGeom prst="curvedConnector3">
          <a:avLst>
            <a:gd name="adj1" fmla="val 5000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0</xdr:col>
      <xdr:colOff>342900</xdr:colOff>
      <xdr:row>52</xdr:row>
      <xdr:rowOff>66675</xdr:rowOff>
    </xdr:from>
    <xdr:to>
      <xdr:col>1</xdr:col>
      <xdr:colOff>5209413</xdr:colOff>
      <xdr:row>66</xdr:row>
      <xdr:rowOff>0</xdr:rowOff>
    </xdr:to>
    <xdr:grpSp>
      <xdr:nvGrpSpPr>
        <xdr:cNvPr id="78" name="Groupe 77">
          <a:extLst>
            <a:ext uri="{FF2B5EF4-FFF2-40B4-BE49-F238E27FC236}">
              <a16:creationId xmlns:a16="http://schemas.microsoft.com/office/drawing/2014/main" id="{340F396F-7EEE-4FE2-8349-58C6AAB22606}"/>
            </a:ext>
          </a:extLst>
        </xdr:cNvPr>
        <xdr:cNvGrpSpPr/>
      </xdr:nvGrpSpPr>
      <xdr:grpSpPr>
        <a:xfrm>
          <a:off x="342900" y="10620375"/>
          <a:ext cx="5733288" cy="2600325"/>
          <a:chOff x="352425" y="10715625"/>
          <a:chExt cx="5733288" cy="2390775"/>
        </a:xfrm>
      </xdr:grpSpPr>
      <xdr:sp macro="" textlink="">
        <xdr:nvSpPr>
          <xdr:cNvPr id="79" name="Rectangle 78">
            <a:extLst>
              <a:ext uri="{FF2B5EF4-FFF2-40B4-BE49-F238E27FC236}">
                <a16:creationId xmlns:a16="http://schemas.microsoft.com/office/drawing/2014/main" id="{14D789FA-74C9-492D-A225-7D3C79A2D08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80" name="Étape" descr="Plus d’informations sur le web&#10;">
            <a:extLst>
              <a:ext uri="{FF2B5EF4-FFF2-40B4-BE49-F238E27FC236}">
                <a16:creationId xmlns:a16="http://schemas.microsoft.com/office/drawing/2014/main" id="{61F2D59C-F26B-49DE-B327-CF19805E2271}"/>
              </a:ext>
            </a:extLst>
          </xdr:cNvPr>
          <xdr:cNvSpPr txBox="1"/>
        </xdr:nvSpPr>
        <xdr:spPr>
          <a:xfrm>
            <a:off x="5825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Plus d’informations sur le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1" name="Connecteur droit 80" descr="Ligne décorative">
            <a:extLst>
              <a:ext uri="{FF2B5EF4-FFF2-40B4-BE49-F238E27FC236}">
                <a16:creationId xmlns:a16="http://schemas.microsoft.com/office/drawing/2014/main" id="{D78368A3-B0DA-4D56-A2D9-D61314658FEC}"/>
              </a:ext>
            </a:extLst>
          </xdr:cNvPr>
          <xdr:cNvCxnSpPr>
            <a:cxnSpLocks/>
          </xdr:cNvCxnSpPr>
        </xdr:nvCxnSpPr>
        <xdr:spPr>
          <a:xfrm>
            <a:off x="585659" y="11319574"/>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2" name="Connecteur droit 81" descr="Ligne décorative">
            <a:extLst>
              <a:ext uri="{FF2B5EF4-FFF2-40B4-BE49-F238E27FC236}">
                <a16:creationId xmlns:a16="http://schemas.microsoft.com/office/drawing/2014/main" id="{9F9DC1E5-92D2-4E32-BCB9-CCE0FAC9C8B2}"/>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552881</xdr:colOff>
      <xdr:row>56</xdr:row>
      <xdr:rowOff>54694</xdr:rowOff>
    </xdr:from>
    <xdr:to>
      <xdr:col>1</xdr:col>
      <xdr:colOff>3571875</xdr:colOff>
      <xdr:row>58</xdr:row>
      <xdr:rowOff>32773</xdr:rowOff>
    </xdr:to>
    <xdr:grpSp>
      <xdr:nvGrpSpPr>
        <xdr:cNvPr id="83" name="Groupe 82">
          <a:extLst>
            <a:ext uri="{FF2B5EF4-FFF2-40B4-BE49-F238E27FC236}">
              <a16:creationId xmlns:a16="http://schemas.microsoft.com/office/drawing/2014/main" id="{1612118D-530C-41CF-BA41-E6AC52C9311F}"/>
            </a:ext>
          </a:extLst>
        </xdr:cNvPr>
        <xdr:cNvGrpSpPr/>
      </xdr:nvGrpSpPr>
      <xdr:grpSpPr>
        <a:xfrm>
          <a:off x="552881" y="11370394"/>
          <a:ext cx="3885769" cy="359079"/>
          <a:chOff x="552881" y="10532194"/>
          <a:chExt cx="3885769" cy="359079"/>
        </a:xfrm>
      </xdr:grpSpPr>
      <xdr:sp macro="" textlink="">
        <xdr:nvSpPr>
          <xdr:cNvPr id="84" name="Étape" descr="À propos de la fonction SI, lien hypertexte vers le web&#10;&#10;">
            <a:hlinkClick xmlns:r="http://schemas.openxmlformats.org/officeDocument/2006/relationships" r:id="rId9" tooltip="Sélectionnez ce lien pour accéder sur le web à des informations complémentaires sur la détection d’erreurs dans les formules"/>
            <a:extLst>
              <a:ext uri="{FF2B5EF4-FFF2-40B4-BE49-F238E27FC236}">
                <a16:creationId xmlns:a16="http://schemas.microsoft.com/office/drawing/2014/main" id="{90EE0485-37C4-4EB9-BF02-1B8540E8892B}"/>
              </a:ext>
            </a:extLst>
          </xdr:cNvPr>
          <xdr:cNvSpPr txBox="1"/>
        </xdr:nvSpPr>
        <xdr:spPr>
          <a:xfrm>
            <a:off x="1018066" y="10606554"/>
            <a:ext cx="3420584"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Détecter les erreurs dans les formules</a:t>
            </a:r>
          </a:p>
        </xdr:txBody>
      </xdr:sp>
      <xdr:pic>
        <xdr:nvPicPr>
          <xdr:cNvPr id="85" name="Graphisme 22" descr="Flèche">
            <a:hlinkClick xmlns:r="http://schemas.openxmlformats.org/officeDocument/2006/relationships" r:id="rId9" tooltip="Sélectionnez ce lien pour accéder à des informations complémentaires sur le web"/>
            <a:extLst>
              <a:ext uri="{FF2B5EF4-FFF2-40B4-BE49-F238E27FC236}">
                <a16:creationId xmlns:a16="http://schemas.microsoft.com/office/drawing/2014/main" id="{73CC8AF3-9054-4B3A-BDE0-3668A54C3C45}"/>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532194"/>
            <a:ext cx="492262" cy="359079"/>
          </a:xfrm>
          <a:prstGeom prst="rect">
            <a:avLst/>
          </a:prstGeom>
        </xdr:spPr>
      </xdr:pic>
    </xdr:grpSp>
    <xdr:clientData/>
  </xdr:twoCellAnchor>
  <xdr:twoCellAnchor>
    <xdr:from>
      <xdr:col>0</xdr:col>
      <xdr:colOff>552881</xdr:colOff>
      <xdr:row>58</xdr:row>
      <xdr:rowOff>48760</xdr:rowOff>
    </xdr:from>
    <xdr:to>
      <xdr:col>1</xdr:col>
      <xdr:colOff>3343275</xdr:colOff>
      <xdr:row>60</xdr:row>
      <xdr:rowOff>32149</xdr:rowOff>
    </xdr:to>
    <xdr:grpSp>
      <xdr:nvGrpSpPr>
        <xdr:cNvPr id="86" name="Groupe 85">
          <a:extLst>
            <a:ext uri="{FF2B5EF4-FFF2-40B4-BE49-F238E27FC236}">
              <a16:creationId xmlns:a16="http://schemas.microsoft.com/office/drawing/2014/main" id="{ADC1751D-5736-45B9-8E54-EF18BF377AD1}"/>
            </a:ext>
          </a:extLst>
        </xdr:cNvPr>
        <xdr:cNvGrpSpPr/>
      </xdr:nvGrpSpPr>
      <xdr:grpSpPr>
        <a:xfrm>
          <a:off x="552881" y="11745460"/>
          <a:ext cx="3657169" cy="364389"/>
          <a:chOff x="552881" y="10907260"/>
          <a:chExt cx="3657169" cy="364389"/>
        </a:xfrm>
      </xdr:grpSpPr>
      <xdr:sp macro="" textlink="">
        <xdr:nvSpPr>
          <xdr:cNvPr id="87" name="Étape" descr="À propos de la fonction SI.CONDITIONS, lien hypertexte vers le web&#10;">
            <a:hlinkClick xmlns:r="http://schemas.openxmlformats.org/officeDocument/2006/relationships" r:id="rId12" tooltip="Sélectionnez ce lien pour accéder sur le web à des informations complémentaires sur la façon d’éviter les formules incorrectes"/>
            <a:extLst>
              <a:ext uri="{FF2B5EF4-FFF2-40B4-BE49-F238E27FC236}">
                <a16:creationId xmlns:a16="http://schemas.microsoft.com/office/drawing/2014/main" id="{2242BC63-23A2-4F17-AAED-7DD2C6329F89}"/>
              </a:ext>
            </a:extLst>
          </xdr:cNvPr>
          <xdr:cNvSpPr txBox="1"/>
        </xdr:nvSpPr>
        <xdr:spPr>
          <a:xfrm>
            <a:off x="1018066" y="10984436"/>
            <a:ext cx="3191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Comment éviter les formules incorrectes</a:t>
            </a:r>
          </a:p>
        </xdr:txBody>
      </xdr:sp>
      <xdr:pic>
        <xdr:nvPicPr>
          <xdr:cNvPr id="88" name="Graphisme 22" descr="Flèche">
            <a:hlinkClick xmlns:r="http://schemas.openxmlformats.org/officeDocument/2006/relationships" r:id="rId12" tooltip="Sélectionnez ce lien pour accéder à des informations complémentaires sur le web"/>
            <a:extLst>
              <a:ext uri="{FF2B5EF4-FFF2-40B4-BE49-F238E27FC236}">
                <a16:creationId xmlns:a16="http://schemas.microsoft.com/office/drawing/2014/main" id="{2BABF2F2-73D3-4628-8EB1-C688F0989798}"/>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907260"/>
            <a:ext cx="492262" cy="364389"/>
          </a:xfrm>
          <a:prstGeom prst="rect">
            <a:avLst/>
          </a:prstGeom>
        </xdr:spPr>
      </xdr:pic>
    </xdr:grpSp>
    <xdr:clientData/>
  </xdr:twoCellAnchor>
  <xdr:twoCellAnchor>
    <xdr:from>
      <xdr:col>0</xdr:col>
      <xdr:colOff>552881</xdr:colOff>
      <xdr:row>62</xdr:row>
      <xdr:rowOff>79678</xdr:rowOff>
    </xdr:from>
    <xdr:to>
      <xdr:col>1</xdr:col>
      <xdr:colOff>2990850</xdr:colOff>
      <xdr:row>64</xdr:row>
      <xdr:rowOff>63067</xdr:rowOff>
    </xdr:to>
    <xdr:grpSp>
      <xdr:nvGrpSpPr>
        <xdr:cNvPr id="89" name="Groupe 88">
          <a:extLst>
            <a:ext uri="{FF2B5EF4-FFF2-40B4-BE49-F238E27FC236}">
              <a16:creationId xmlns:a16="http://schemas.microsoft.com/office/drawing/2014/main" id="{7988A760-4FB2-4E7F-B1F1-2324CEF3CF3E}"/>
            </a:ext>
          </a:extLst>
        </xdr:cNvPr>
        <xdr:cNvGrpSpPr/>
      </xdr:nvGrpSpPr>
      <xdr:grpSpPr>
        <a:xfrm>
          <a:off x="552881" y="12538378"/>
          <a:ext cx="3304744" cy="364389"/>
          <a:chOff x="552881" y="11700178"/>
          <a:chExt cx="3304744" cy="364389"/>
        </a:xfrm>
      </xdr:grpSpPr>
      <xdr:sp macro="" textlink="">
        <xdr:nvSpPr>
          <xdr:cNvPr id="90" name="Étape" descr="Formation Excel gratuite en ligne, lien hypertexte vers le web&#10;">
            <a:hlinkClick xmlns:r="http://schemas.openxmlformats.org/officeDocument/2006/relationships" r:id="rId13" tooltip="Sélectionnez ce lien pour accéder sur le web à une formation gratuite sur Excel"/>
            <a:extLst>
              <a:ext uri="{FF2B5EF4-FFF2-40B4-BE49-F238E27FC236}">
                <a16:creationId xmlns:a16="http://schemas.microsoft.com/office/drawing/2014/main" id="{83AC531D-CB18-4A4A-92F0-122C8840F418}"/>
              </a:ext>
            </a:extLst>
          </xdr:cNvPr>
          <xdr:cNvSpPr txBox="1"/>
        </xdr:nvSpPr>
        <xdr:spPr>
          <a:xfrm>
            <a:off x="1030674" y="11751282"/>
            <a:ext cx="282695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Formation en ligne gratuite sur Excel</a:t>
            </a:r>
          </a:p>
        </xdr:txBody>
      </xdr:sp>
      <xdr:pic>
        <xdr:nvPicPr>
          <xdr:cNvPr id="91" name="Graphisme 22" descr="Flèche">
            <a:hlinkClick xmlns:r="http://schemas.openxmlformats.org/officeDocument/2006/relationships" r:id="rId13" tooltip="Sélectionnez ce lien pour accéder à des informations complémentaires sur le web"/>
            <a:extLst>
              <a:ext uri="{FF2B5EF4-FFF2-40B4-BE49-F238E27FC236}">
                <a16:creationId xmlns:a16="http://schemas.microsoft.com/office/drawing/2014/main" id="{9A199C7F-CC5E-42CD-954B-E34576A06F4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700178"/>
            <a:ext cx="492262" cy="364389"/>
          </a:xfrm>
          <a:prstGeom prst="rect">
            <a:avLst/>
          </a:prstGeom>
        </xdr:spPr>
      </xdr:pic>
    </xdr:grpSp>
    <xdr:clientData/>
  </xdr:twoCellAnchor>
  <xdr:twoCellAnchor>
    <xdr:from>
      <xdr:col>0</xdr:col>
      <xdr:colOff>552881</xdr:colOff>
      <xdr:row>60</xdr:row>
      <xdr:rowOff>48136</xdr:rowOff>
    </xdr:from>
    <xdr:to>
      <xdr:col>1</xdr:col>
      <xdr:colOff>3486149</xdr:colOff>
      <xdr:row>62</xdr:row>
      <xdr:rowOff>31525</xdr:rowOff>
    </xdr:to>
    <xdr:grpSp>
      <xdr:nvGrpSpPr>
        <xdr:cNvPr id="92" name="Groupe 91">
          <a:extLst>
            <a:ext uri="{FF2B5EF4-FFF2-40B4-BE49-F238E27FC236}">
              <a16:creationId xmlns:a16="http://schemas.microsoft.com/office/drawing/2014/main" id="{1287D230-E85C-41F6-AC03-12C8065534DF}"/>
            </a:ext>
          </a:extLst>
        </xdr:cNvPr>
        <xdr:cNvGrpSpPr/>
      </xdr:nvGrpSpPr>
      <xdr:grpSpPr>
        <a:xfrm>
          <a:off x="552881" y="12125836"/>
          <a:ext cx="3800043" cy="364389"/>
          <a:chOff x="552881" y="11287636"/>
          <a:chExt cx="3800043" cy="364389"/>
        </a:xfrm>
      </xdr:grpSpPr>
      <xdr:sp macro="" textlink="">
        <xdr:nvSpPr>
          <xdr:cNvPr id="93" name="Étape" descr="Instructions SI avancées, lien hypertexte vers le web&#10;">
            <a:hlinkClick xmlns:r="http://schemas.openxmlformats.org/officeDocument/2006/relationships" r:id="rId14" tooltip="Sélectionnez ce lien pour accéder sur le web à des informations complémentaires sur l’évaluation étape par étape des formules imbriquées"/>
            <a:extLst>
              <a:ext uri="{FF2B5EF4-FFF2-40B4-BE49-F238E27FC236}">
                <a16:creationId xmlns:a16="http://schemas.microsoft.com/office/drawing/2014/main" id="{517452E5-5203-44C3-8F73-C9234197799E}"/>
              </a:ext>
            </a:extLst>
          </xdr:cNvPr>
          <xdr:cNvSpPr txBox="1"/>
        </xdr:nvSpPr>
        <xdr:spPr>
          <a:xfrm>
            <a:off x="1018065" y="11355911"/>
            <a:ext cx="33348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Évaluer </a:t>
            </a:r>
            <a:r>
              <a:rPr lang="fr"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une formule imbriquée étape par étape</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4" name="Graphisme 22" descr="Flèche">
            <a:hlinkClick xmlns:r="http://schemas.openxmlformats.org/officeDocument/2006/relationships" r:id="rId14" tooltip="Sélectionnez ce lien pour accéder à des informations complémentaires sur le web"/>
            <a:extLst>
              <a:ext uri="{FF2B5EF4-FFF2-40B4-BE49-F238E27FC236}">
                <a16:creationId xmlns:a16="http://schemas.microsoft.com/office/drawing/2014/main" id="{60645326-8D7A-4377-861C-8BE1CE6E4E5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287636"/>
            <a:ext cx="492262" cy="364389"/>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364090</xdr:colOff>
      <xdr:row>14</xdr:row>
      <xdr:rowOff>150547</xdr:rowOff>
    </xdr:from>
    <xdr:ext cx="8554336" cy="0"/>
    <xdr:cxnSp macro="">
      <xdr:nvCxnSpPr>
        <xdr:cNvPr id="2" name="Connecteur droit 1" descr="Ligne décorative">
          <a:extLst>
            <a:ext uri="{FF2B5EF4-FFF2-40B4-BE49-F238E27FC236}">
              <a16:creationId xmlns:a16="http://schemas.microsoft.com/office/drawing/2014/main" id="{F776ADAF-9C7F-4026-AE1C-DE20CA3021B8}"/>
            </a:ext>
          </a:extLst>
        </xdr:cNvPr>
        <xdr:cNvCxnSpPr/>
      </xdr:nvCxnSpPr>
      <xdr:spPr>
        <a:xfrm>
          <a:off x="954640" y="3389047"/>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0</xdr:col>
      <xdr:colOff>333376</xdr:colOff>
      <xdr:row>0</xdr:row>
      <xdr:rowOff>352425</xdr:rowOff>
    </xdr:from>
    <xdr:ext cx="9820832" cy="5730553"/>
    <xdr:grpSp>
      <xdr:nvGrpSpPr>
        <xdr:cNvPr id="32" name="Groupe 31">
          <a:extLst>
            <a:ext uri="{FF2B5EF4-FFF2-40B4-BE49-F238E27FC236}">
              <a16:creationId xmlns:a16="http://schemas.microsoft.com/office/drawing/2014/main" id="{6725C923-6B3B-4CCA-98A0-990F1C1B87A8}"/>
            </a:ext>
          </a:extLst>
        </xdr:cNvPr>
        <xdr:cNvGrpSpPr/>
      </xdr:nvGrpSpPr>
      <xdr:grpSpPr>
        <a:xfrm>
          <a:off x="333376" y="352425"/>
          <a:ext cx="9820832" cy="5730553"/>
          <a:chOff x="171451" y="285750"/>
          <a:chExt cx="9820832" cy="5730553"/>
        </a:xfrm>
      </xdr:grpSpPr>
      <xdr:grpSp>
        <xdr:nvGrpSpPr>
          <xdr:cNvPr id="13" name="Groupe 12">
            <a:extLst>
              <a:ext uri="{FF2B5EF4-FFF2-40B4-BE49-F238E27FC236}">
                <a16:creationId xmlns:a16="http://schemas.microsoft.com/office/drawing/2014/main" id="{3FA7D425-D370-44B8-8FA4-045B5D6E310A}"/>
              </a:ext>
            </a:extLst>
          </xdr:cNvPr>
          <xdr:cNvGrpSpPr/>
        </xdr:nvGrpSpPr>
        <xdr:grpSpPr>
          <a:xfrm>
            <a:off x="171451" y="285750"/>
            <a:ext cx="9820832" cy="5730553"/>
            <a:chOff x="171451" y="285750"/>
            <a:chExt cx="9820832" cy="5730553"/>
          </a:xfrm>
        </xdr:grpSpPr>
        <xdr:sp macro="" textlink="">
          <xdr:nvSpPr>
            <xdr:cNvPr id="30" name="Rectangle 29" descr="Arrière-plan">
              <a:extLst>
                <a:ext uri="{FF2B5EF4-FFF2-40B4-BE49-F238E27FC236}">
                  <a16:creationId xmlns:a16="http://schemas.microsoft.com/office/drawing/2014/main" id="{7626CA03-671C-4586-BB83-B5B27BDAF61D}"/>
                </a:ext>
              </a:extLst>
            </xdr:cNvPr>
            <xdr:cNvSpPr/>
          </xdr:nvSpPr>
          <xdr:spPr>
            <a:xfrm>
              <a:off x="171451" y="285750"/>
              <a:ext cx="9810749"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31" name="Rectangle 30" descr="Arrière-plan">
              <a:extLst>
                <a:ext uri="{FF2B5EF4-FFF2-40B4-BE49-F238E27FC236}">
                  <a16:creationId xmlns:a16="http://schemas.microsoft.com/office/drawing/2014/main" id="{0EF2E102-5A65-4310-A323-6E9410B364FE}"/>
                </a:ext>
              </a:extLst>
            </xdr:cNvPr>
            <xdr:cNvSpPr/>
          </xdr:nvSpPr>
          <xdr:spPr>
            <a:xfrm>
              <a:off x="171451" y="1332861"/>
              <a:ext cx="9820832" cy="46834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14" name="Message de bienvenue" descr="Ne vous arrêtez pas là. Vous disposez de nombreux autres moyens de simplifier votre travail :">
            <a:extLst>
              <a:ext uri="{FF2B5EF4-FFF2-40B4-BE49-F238E27FC236}">
                <a16:creationId xmlns:a16="http://schemas.microsoft.com/office/drawing/2014/main" id="{914889AE-4E16-4A8A-A641-A17A3C6BFA28}"/>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Ne vous arrêtez pas là. Excel vous offre d’autres opportunités d’apprentissage :</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15" name="Message de bienvenue" descr="Vous avez d’autres questions sur Excel ?">
            <a:extLst>
              <a:ext uri="{FF2B5EF4-FFF2-40B4-BE49-F238E27FC236}">
                <a16:creationId xmlns:a16="http://schemas.microsoft.com/office/drawing/2014/main" id="{618A7547-5753-470B-942C-5C7C63E0E0A5}"/>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 sz="2600" b="0" i="0" baseline="0">
                <a:solidFill>
                  <a:schemeClr val="bg1"/>
                </a:solidFill>
                <a:effectLst/>
                <a:latin typeface="Segoe UI Light" pitchFamily="34" charset="0"/>
                <a:ea typeface="Segoe UI" pitchFamily="34" charset="0"/>
                <a:cs typeface="Segoe UI" pitchFamily="34" charset="0"/>
              </a:rPr>
              <a:t>Vous avez d’autres questions sur Excel ?</a:t>
            </a:r>
            <a:endParaRPr lang="en-US" sz="2600" b="0">
              <a:latin typeface="Segoe UI Light" pitchFamily="34" charset="0"/>
              <a:ea typeface="Segoe UI" pitchFamily="34" charset="0"/>
              <a:cs typeface="Segoe UI" pitchFamily="34" charset="0"/>
            </a:endParaRPr>
          </a:p>
        </xdr:txBody>
      </xdr:sp>
      <xdr:pic>
        <xdr:nvPicPr>
          <xdr:cNvPr id="18" name="Image 17" descr="Bouton Rechercher">
            <a:extLst>
              <a:ext uri="{FF2B5EF4-FFF2-40B4-BE49-F238E27FC236}">
                <a16:creationId xmlns:a16="http://schemas.microsoft.com/office/drawing/2014/main" id="{412A103B-C4FA-4247-B599-4CAC782AE3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596888" y="1468611"/>
            <a:ext cx="1012148" cy="941629"/>
          </a:xfrm>
          <a:prstGeom prst="rect">
            <a:avLst/>
          </a:prstGeom>
        </xdr:spPr>
      </xdr:pic>
      <xdr:sp macro="" textlink="">
        <xdr:nvSpPr>
          <xdr:cNvPr id="19" name="Message de bienvenue" descr="Cliquez sur le bouton Rechercher, puis indiquez ce que vous voulez savoir">
            <a:extLst>
              <a:ext uri="{FF2B5EF4-FFF2-40B4-BE49-F238E27FC236}">
                <a16:creationId xmlns:a16="http://schemas.microsoft.com/office/drawing/2014/main" id="{5778FEE5-3107-48FB-9854-7817EF5A9214}"/>
              </a:ext>
            </a:extLst>
          </xdr:cNvPr>
          <xdr:cNvSpPr txBox="1"/>
        </xdr:nvSpPr>
        <xdr:spPr>
          <a:xfrm>
            <a:off x="762522" y="1762816"/>
            <a:ext cx="5266804"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fr"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Cliquez sur le bouton </a:t>
            </a:r>
            <a:r>
              <a:rPr lang="fr-FR"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Recherche Microsoft</a:t>
            </a:r>
            <a:r>
              <a:rPr lang="fr"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                 </a:t>
            </a:r>
            <a:r>
              <a:rPr lang="fr"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 puis indiquez ce que vous voulez savoir.</a:t>
            </a:r>
          </a:p>
        </xdr:txBody>
      </xdr:sp>
      <xdr:pic>
        <xdr:nvPicPr>
          <xdr:cNvPr id="20" name="Image 19" descr="Bouton Dites-nous ce que vous voulez faire">
            <a:extLst>
              <a:ext uri="{FF2B5EF4-FFF2-40B4-BE49-F238E27FC236}">
                <a16:creationId xmlns:a16="http://schemas.microsoft.com/office/drawing/2014/main" id="{88E5D8DC-FCE0-4296-A97F-BEEA80C83A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709205" y="1743075"/>
            <a:ext cx="4013676" cy="809625"/>
          </a:xfrm>
          <a:prstGeom prst="rect">
            <a:avLst/>
          </a:prstGeom>
        </xdr:spPr>
      </xdr:pic>
      <xdr:sp macro="" textlink="">
        <xdr:nvSpPr>
          <xdr:cNvPr id="22" name="Zone de texte 21" descr="En savoir plus">
            <a:hlinkClick xmlns:r="http://schemas.openxmlformats.org/officeDocument/2006/relationships" r:id="rId3" tooltip="En savoir plus sur LinkedIn Learning sur le web"/>
            <a:extLst>
              <a:ext uri="{FF2B5EF4-FFF2-40B4-BE49-F238E27FC236}">
                <a16:creationId xmlns:a16="http://schemas.microsoft.com/office/drawing/2014/main" id="{BFBF1103-7F5C-4C45-8A78-4D0182CE11B2}"/>
              </a:ext>
            </a:extLst>
          </xdr:cNvPr>
          <xdr:cNvSpPr txBox="1"/>
        </xdr:nvSpPr>
        <xdr:spPr>
          <a:xfrm>
            <a:off x="2038350" y="4720875"/>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fr" sz="1200" u="sng" baseline="0">
                <a:solidFill>
                  <a:srgbClr val="217346"/>
                </a:solidFill>
                <a:effectLst/>
                <a:latin typeface="Segoe UI Semibold" panose="020B0702040204020203" pitchFamily="34" charset="0"/>
                <a:ea typeface="+mn-ea"/>
                <a:cs typeface="Segoe UI Semibold" panose="020B0702040204020203" pitchFamily="34" charset="0"/>
              </a:rPr>
              <a:t>En savoir plus</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3" name="Zone de texte 22" descr="En savoir plus">
            <a:hlinkClick xmlns:r="http://schemas.openxmlformats.org/officeDocument/2006/relationships" r:id="rId4" tooltip="En savoir plus sur la Communauté Excel sur le web"/>
            <a:extLst>
              <a:ext uri="{FF2B5EF4-FFF2-40B4-BE49-F238E27FC236}">
                <a16:creationId xmlns:a16="http://schemas.microsoft.com/office/drawing/2014/main" id="{0E4F3BD9-1086-4455-B51C-A8936225A3CC}"/>
              </a:ext>
            </a:extLst>
          </xdr:cNvPr>
          <xdr:cNvSpPr txBox="1"/>
        </xdr:nvSpPr>
        <xdr:spPr>
          <a:xfrm>
            <a:off x="4891548" y="4720875"/>
            <a:ext cx="1718802" cy="508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fr" sz="1200" u="sng" baseline="0">
                <a:solidFill>
                  <a:srgbClr val="217346"/>
                </a:solidFill>
                <a:effectLst/>
                <a:latin typeface="Segoe UI Semibold" panose="020B0702040204020203" pitchFamily="34" charset="0"/>
                <a:ea typeface="+mn-ea"/>
                <a:cs typeface="Segoe UI Semibold" panose="020B0702040204020203" pitchFamily="34" charset="0"/>
              </a:rPr>
              <a:t>En savoir plus </a:t>
            </a:r>
          </a:p>
          <a:p>
            <a:pPr algn="l" rtl="0"/>
            <a:r>
              <a:rPr lang="fr" sz="1200" u="sng" baseline="0">
                <a:solidFill>
                  <a:srgbClr val="217346"/>
                </a:solidFill>
                <a:effectLst/>
                <a:latin typeface="Segoe UI Semibold" panose="020B0702040204020203" pitchFamily="34" charset="0"/>
                <a:ea typeface="+mn-ea"/>
                <a:cs typeface="Segoe UI Semibold" panose="020B0702040204020203" pitchFamily="34" charset="0"/>
              </a:rPr>
              <a:t>(anglais uniquement)</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4" name="Zone de texte 23" descr="En savoir plus">
            <a:hlinkClick xmlns:r="http://schemas.openxmlformats.org/officeDocument/2006/relationships" r:id="rId5" tooltip="En savoir plus sur les nouvelles fonctionnalités d’Excel sur le web"/>
            <a:extLst>
              <a:ext uri="{FF2B5EF4-FFF2-40B4-BE49-F238E27FC236}">
                <a16:creationId xmlns:a16="http://schemas.microsoft.com/office/drawing/2014/main" id="{C99A8BC1-9314-4FC6-B158-3CC6B224F07E}"/>
              </a:ext>
            </a:extLst>
          </xdr:cNvPr>
          <xdr:cNvSpPr txBox="1"/>
        </xdr:nvSpPr>
        <xdr:spPr>
          <a:xfrm>
            <a:off x="7767392" y="4720875"/>
            <a:ext cx="1221386"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fr" sz="1200" u="sng" baseline="0">
                <a:solidFill>
                  <a:srgbClr val="217346"/>
                </a:solidFill>
                <a:effectLst/>
                <a:latin typeface="Segoe UI Semibold" panose="020B0702040204020203" pitchFamily="34" charset="0"/>
                <a:ea typeface="+mn-ea"/>
                <a:cs typeface="Segoe UI Semibold" panose="020B0702040204020203" pitchFamily="34" charset="0"/>
              </a:rPr>
              <a:t>En savoir plus</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5" name="Zone de texte 24" descr="Community&#10;Ask questions and connect with other Excel fans">
            <a:hlinkClick xmlns:r="http://schemas.openxmlformats.org/officeDocument/2006/relationships" r:id="rId4" tooltip="En savoir plus sur la communauté Excel sur le web"/>
            <a:extLst>
              <a:ext uri="{FF2B5EF4-FFF2-40B4-BE49-F238E27FC236}">
                <a16:creationId xmlns:a16="http://schemas.microsoft.com/office/drawing/2014/main" id="{1293751F-7023-4F3D-A3F2-7A62FD5D2D64}"/>
              </a:ext>
            </a:extLst>
          </xdr:cNvPr>
          <xdr:cNvSpPr txBox="1"/>
        </xdr:nvSpPr>
        <xdr:spPr>
          <a:xfrm>
            <a:off x="4891548" y="3324224"/>
            <a:ext cx="1480677" cy="1343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fr" sz="1400" baseline="0">
                <a:solidFill>
                  <a:srgbClr val="217346"/>
                </a:solidFill>
                <a:effectLst/>
                <a:latin typeface="Segoe UI Light" panose="020B0502040204020203" pitchFamily="34" charset="0"/>
                <a:ea typeface="+mn-ea"/>
                <a:cs typeface="Segoe UI Light" panose="020B0502040204020203" pitchFamily="34" charset="0"/>
              </a:rPr>
              <a:t>Communauté</a:t>
            </a:r>
          </a:p>
          <a:p>
            <a:pPr algn="l" rtl="0"/>
            <a:r>
              <a:rPr lang="fr"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Posez des questions et communiquez avec d’autres adeptes d’Excel.</a:t>
            </a:r>
          </a:p>
        </xdr:txBody>
      </xdr:sp>
      <xdr:sp macro="" textlink="">
        <xdr:nvSpPr>
          <xdr:cNvPr id="26" name="Zone de texte 25" descr="LinkedIn Learning&#10;Video courses for all levels—from beginner to advanced. Take at your own pace">
            <a:hlinkClick xmlns:r="http://schemas.openxmlformats.org/officeDocument/2006/relationships" r:id="rId6" tooltip="En savoir plus sur LinkedIn Learning sur le web"/>
            <a:extLst>
              <a:ext uri="{FF2B5EF4-FFF2-40B4-BE49-F238E27FC236}">
                <a16:creationId xmlns:a16="http://schemas.microsoft.com/office/drawing/2014/main" id="{ABA3844E-6077-4C10-A9E2-A3F7664F43A7}"/>
              </a:ext>
            </a:extLst>
          </xdr:cNvPr>
          <xdr:cNvSpPr txBox="1"/>
        </xdr:nvSpPr>
        <xdr:spPr>
          <a:xfrm>
            <a:off x="2038350" y="3322372"/>
            <a:ext cx="1790700" cy="1402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fr" sz="14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rtl="0"/>
            <a:r>
              <a:rPr lang="fr"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Vidéos de formation pour tous les niveaux, de débutant à confirmé. Apprenez à votre rythme.</a:t>
            </a:r>
          </a:p>
        </xdr:txBody>
      </xdr:sp>
      <xdr:pic>
        <xdr:nvPicPr>
          <xdr:cNvPr id="27" name="Image 26" descr="Ordinateur">
            <a:hlinkClick xmlns:r="http://schemas.openxmlformats.org/officeDocument/2006/relationships" r:id="rId6" tooltip="En savoir plus sur LinkedIn Learning sur le web"/>
            <a:extLst>
              <a:ext uri="{FF2B5EF4-FFF2-40B4-BE49-F238E27FC236}">
                <a16:creationId xmlns:a16="http://schemas.microsoft.com/office/drawing/2014/main" id="{C1227E9C-C4C3-4ABA-B6D7-B63CC46C763D}"/>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a:stretch/>
        </xdr:blipFill>
        <xdr:spPr>
          <a:xfrm>
            <a:off x="1104901" y="3554479"/>
            <a:ext cx="895350" cy="600076"/>
          </a:xfrm>
          <a:prstGeom prst="rect">
            <a:avLst/>
          </a:prstGeom>
        </xdr:spPr>
      </xdr:pic>
      <xdr:sp macro="" textlink="">
        <xdr:nvSpPr>
          <xdr:cNvPr id="28" name="Zone de texte 27" descr="What else is new?&#10;Office 365 subscribers get continual updates and new features">
            <a:hlinkClick xmlns:r="http://schemas.openxmlformats.org/officeDocument/2006/relationships" r:id="rId5" tooltip="En savoir plus sur les nouvelles fonctionnalités d’Excel sur le web"/>
            <a:extLst>
              <a:ext uri="{FF2B5EF4-FFF2-40B4-BE49-F238E27FC236}">
                <a16:creationId xmlns:a16="http://schemas.microsoft.com/office/drawing/2014/main" id="{ECCFA6AB-0C67-4817-85A5-BD3EDB6C982F}"/>
              </a:ext>
            </a:extLst>
          </xdr:cNvPr>
          <xdr:cNvSpPr txBox="1"/>
        </xdr:nvSpPr>
        <xdr:spPr>
          <a:xfrm>
            <a:off x="7753350" y="3324225"/>
            <a:ext cx="1847849" cy="1924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fr" sz="1400" baseline="0">
                <a:solidFill>
                  <a:srgbClr val="217346"/>
                </a:solidFill>
                <a:effectLst/>
                <a:latin typeface="Segoe UI Light" panose="020B0502040204020203" pitchFamily="34" charset="0"/>
                <a:ea typeface="+mn-ea"/>
                <a:cs typeface="Segoe UI Light" panose="020B0502040204020203" pitchFamily="34" charset="0"/>
              </a:rPr>
              <a:t>Quelles sont les autres nouveautés ?</a:t>
            </a:r>
          </a:p>
          <a:p>
            <a:pPr algn="l" rtl="0"/>
            <a:r>
              <a:rPr lang="fr"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Les abonnés à Office 365 reçoivent des mises à jour et de nouvelles fonctionnalités en continu.</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29" name="Image 28" descr="Communauté">
            <a:hlinkClick xmlns:r="http://schemas.openxmlformats.org/officeDocument/2006/relationships" r:id="rId4" tooltip="En savoir plus grâce à la communauté Excel sur le web"/>
            <a:extLst>
              <a:ext uri="{FF2B5EF4-FFF2-40B4-BE49-F238E27FC236}">
                <a16:creationId xmlns:a16="http://schemas.microsoft.com/office/drawing/2014/main" id="{41B2A156-9057-46D4-BFEA-4C4DAD54015C}"/>
              </a:ext>
            </a:extLst>
          </xdr:cNvPr>
          <xdr:cNvPicPr>
            <a:picLocks noChangeAspect="1"/>
          </xdr:cNvPicPr>
        </xdr:nvPicPr>
        <xdr:blipFill>
          <a:blip xmlns:r="http://schemas.openxmlformats.org/officeDocument/2006/relationships" r:embed="rId8"/>
          <a:stretch>
            <a:fillRect/>
          </a:stretch>
        </xdr:blipFill>
        <xdr:spPr>
          <a:xfrm>
            <a:off x="3952875" y="3467216"/>
            <a:ext cx="926984" cy="774603"/>
          </a:xfrm>
          <a:prstGeom prst="rect">
            <a:avLst/>
          </a:prstGeom>
        </xdr:spPr>
      </xdr:pic>
    </xdr:grpSp>
    <xdr:clientData/>
  </xdr:oneCellAnchor>
  <xdr:oneCellAnchor>
    <xdr:from>
      <xdr:col>1</xdr:col>
      <xdr:colOff>6288963</xdr:colOff>
      <xdr:row>15</xdr:row>
      <xdr:rowOff>98712</xdr:rowOff>
    </xdr:from>
    <xdr:ext cx="974505" cy="786961"/>
    <xdr:grpSp>
      <xdr:nvGrpSpPr>
        <xdr:cNvPr id="5" name="Groupe 4" descr="Quelles sont les autres nouveautés ?">
          <a:hlinkClick xmlns:r="http://schemas.openxmlformats.org/officeDocument/2006/relationships" r:id="rId5" tooltip="En savoir plus sur les nouvelles fonctionnalités d’Excel sur le web"/>
          <a:extLst>
            <a:ext uri="{FF2B5EF4-FFF2-40B4-BE49-F238E27FC236}">
              <a16:creationId xmlns:a16="http://schemas.microsoft.com/office/drawing/2014/main" id="{C26483B0-64DC-4BE9-92D8-7D9943F8404A}"/>
            </a:ext>
          </a:extLst>
        </xdr:cNvPr>
        <xdr:cNvGrpSpPr/>
      </xdr:nvGrpSpPr>
      <xdr:grpSpPr>
        <a:xfrm>
          <a:off x="6879513" y="3527712"/>
          <a:ext cx="974505" cy="786961"/>
          <a:chOff x="6717588" y="3592566"/>
          <a:chExt cx="974505" cy="786961"/>
        </a:xfrm>
      </xdr:grpSpPr>
      <xdr:pic>
        <xdr:nvPicPr>
          <xdr:cNvPr id="6" name="Graphisme 5" descr="Journal">
            <a:extLst>
              <a:ext uri="{FF2B5EF4-FFF2-40B4-BE49-F238E27FC236}">
                <a16:creationId xmlns:a16="http://schemas.microsoft.com/office/drawing/2014/main" id="{C4C50A08-36A1-4EB5-B3E3-5871348DA9AB}"/>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873201" y="3769928"/>
            <a:ext cx="669283" cy="609599"/>
          </a:xfrm>
          <a:prstGeom prst="rect">
            <a:avLst/>
          </a:prstGeom>
        </xdr:spPr>
      </xdr:pic>
      <xdr:grpSp>
        <xdr:nvGrpSpPr>
          <xdr:cNvPr id="7" name="Groupe 6" descr="Lignes rayonnantes">
            <a:extLst>
              <a:ext uri="{FF2B5EF4-FFF2-40B4-BE49-F238E27FC236}">
                <a16:creationId xmlns:a16="http://schemas.microsoft.com/office/drawing/2014/main" id="{E1BA0500-D74F-47DF-B174-42DE06128115}"/>
              </a:ext>
            </a:extLst>
          </xdr:cNvPr>
          <xdr:cNvGrpSpPr/>
        </xdr:nvGrpSpPr>
        <xdr:grpSpPr>
          <a:xfrm>
            <a:off x="6717588" y="3592566"/>
            <a:ext cx="974505" cy="414995"/>
            <a:chOff x="6717588" y="3592566"/>
            <a:chExt cx="974505" cy="414995"/>
          </a:xfrm>
        </xdr:grpSpPr>
        <xdr:cxnSp macro="">
          <xdr:nvCxnSpPr>
            <xdr:cNvPr id="8" name="Connecteur droit 7" descr="Trait">
              <a:extLst>
                <a:ext uri="{FF2B5EF4-FFF2-40B4-BE49-F238E27FC236}">
                  <a16:creationId xmlns:a16="http://schemas.microsoft.com/office/drawing/2014/main" id="{60F99F57-82B7-4C45-9E1F-6F539428C99F}"/>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Connecteur droit 8" descr="Trait">
              <a:extLst>
                <a:ext uri="{FF2B5EF4-FFF2-40B4-BE49-F238E27FC236}">
                  <a16:creationId xmlns:a16="http://schemas.microsoft.com/office/drawing/2014/main" id="{3B5990D6-B9FE-4EE3-B6AF-131B8541AF7C}"/>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Connecteur droit 9" descr="Trait">
              <a:extLst>
                <a:ext uri="{FF2B5EF4-FFF2-40B4-BE49-F238E27FC236}">
                  <a16:creationId xmlns:a16="http://schemas.microsoft.com/office/drawing/2014/main" id="{14DE8C8C-88B2-47BC-9A89-7F755A4EEB16}"/>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Connecteur droit 10" descr="Trait">
              <a:extLst>
                <a:ext uri="{FF2B5EF4-FFF2-40B4-BE49-F238E27FC236}">
                  <a16:creationId xmlns:a16="http://schemas.microsoft.com/office/drawing/2014/main" id="{2EC00F15-9B85-41E1-887D-BDD4E298A585}"/>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Connecteur droit 11" descr="Trait">
              <a:extLst>
                <a:ext uri="{FF2B5EF4-FFF2-40B4-BE49-F238E27FC236}">
                  <a16:creationId xmlns:a16="http://schemas.microsoft.com/office/drawing/2014/main" id="{6BB4DA8E-3D9A-4F41-BFA9-62787CEDBB3C}"/>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5422894</xdr:colOff>
      <xdr:row>26</xdr:row>
      <xdr:rowOff>88153</xdr:rowOff>
    </xdr:from>
    <xdr:to>
      <xdr:col>6</xdr:col>
      <xdr:colOff>469378</xdr:colOff>
      <xdr:row>33</xdr:row>
      <xdr:rowOff>154635</xdr:rowOff>
    </xdr:to>
    <xdr:pic>
      <xdr:nvPicPr>
        <xdr:cNvPr id="3" name="Image 2" descr="Les constantes sont des valeurs que vous entrez dans des cellules ou dans des formules. Même si =10+20 permet d’effectuer le même calcul que =A1+B1, nous vous déconseillons d’utiliser des constantes. Pourquoi ? Parce qu’une constante n’est pas facile à voir sans rechercher et sélectionner la cellule correspondante. Cela peut rendre les modifications difficiles par la suite. Il est préférable de placer vos constantes dans des cellules, où elles peuvent facilement être ajustées et référencées dans vos formules.">
          <a:extLst>
            <a:ext uri="{FF2B5EF4-FFF2-40B4-BE49-F238E27FC236}">
              <a16:creationId xmlns:a16="http://schemas.microsoft.com/office/drawing/2014/main" id="{3808C00C-1654-4B71-AEA3-B46BBA6A8A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270619" y="5917453"/>
          <a:ext cx="4123809" cy="1542857"/>
        </a:xfrm>
        <a:prstGeom prst="rect">
          <a:avLst/>
        </a:prstGeom>
      </xdr:spPr>
    </xdr:pic>
    <xdr:clientData/>
  </xdr:twoCellAnchor>
  <xdr:twoCellAnchor editAs="oneCell">
    <xdr:from>
      <xdr:col>1</xdr:col>
      <xdr:colOff>5372100</xdr:colOff>
      <xdr:row>36</xdr:row>
      <xdr:rowOff>29165</xdr:rowOff>
    </xdr:from>
    <xdr:to>
      <xdr:col>7</xdr:col>
      <xdr:colOff>66093</xdr:colOff>
      <xdr:row>46</xdr:row>
      <xdr:rowOff>9879</xdr:rowOff>
    </xdr:to>
    <xdr:pic>
      <xdr:nvPicPr>
        <xdr:cNvPr id="4" name="Image 3" descr="Une plage de cellules comporte une cellule de début, deux-points et une cellule de fin. Lorsque vous sélectionnez une plage de cellules pour l’ajouter à une formule, Excel ajoute automatiquement les deux-points. Par exemple, A1:A10 représente la plage de cellules de la cellule A1 à la cellule A10.">
          <a:extLst>
            <a:ext uri="{FF2B5EF4-FFF2-40B4-BE49-F238E27FC236}">
              <a16:creationId xmlns:a16="http://schemas.microsoft.com/office/drawing/2014/main" id="{A10B1741-C031-4CCA-8649-E13E092B51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219825" y="7906340"/>
          <a:ext cx="4657143" cy="1885714"/>
        </a:xfrm>
        <a:prstGeom prst="rect">
          <a:avLst/>
        </a:prstGeom>
      </xdr:spPr>
    </xdr:pic>
    <xdr:clientData/>
  </xdr:twoCellAnchor>
  <xdr:twoCellAnchor editAs="absolute">
    <xdr:from>
      <xdr:col>0</xdr:col>
      <xdr:colOff>345256</xdr:colOff>
      <xdr:row>0</xdr:row>
      <xdr:rowOff>352424</xdr:rowOff>
    </xdr:from>
    <xdr:to>
      <xdr:col>1</xdr:col>
      <xdr:colOff>5230819</xdr:colOff>
      <xdr:row>24</xdr:row>
      <xdr:rowOff>76199</xdr:rowOff>
    </xdr:to>
    <xdr:grpSp>
      <xdr:nvGrpSpPr>
        <xdr:cNvPr id="106" name="Groupe 105">
          <a:extLst>
            <a:ext uri="{FF2B5EF4-FFF2-40B4-BE49-F238E27FC236}">
              <a16:creationId xmlns:a16="http://schemas.microsoft.com/office/drawing/2014/main" id="{B02C2868-90B4-49F8-9B54-D2DE144C06FB}"/>
            </a:ext>
          </a:extLst>
        </xdr:cNvPr>
        <xdr:cNvGrpSpPr/>
      </xdr:nvGrpSpPr>
      <xdr:grpSpPr>
        <a:xfrm>
          <a:off x="345256" y="352424"/>
          <a:ext cx="5733288" cy="4943475"/>
          <a:chOff x="333375" y="266699"/>
          <a:chExt cx="5695950" cy="4922949"/>
        </a:xfrm>
      </xdr:grpSpPr>
      <xdr:grpSp>
        <xdr:nvGrpSpPr>
          <xdr:cNvPr id="107" name="Instruction relative aux sommes de nombres">
            <a:extLst>
              <a:ext uri="{FF2B5EF4-FFF2-40B4-BE49-F238E27FC236}">
                <a16:creationId xmlns:a16="http://schemas.microsoft.com/office/drawing/2014/main" id="{6A0EC01A-7B98-4483-A182-0263FDEAEC51}"/>
              </a:ext>
            </a:extLst>
          </xdr:cNvPr>
          <xdr:cNvGrpSpPr/>
        </xdr:nvGrpSpPr>
        <xdr:grpSpPr>
          <a:xfrm>
            <a:off x="333375" y="266699"/>
            <a:ext cx="5695950" cy="4922949"/>
            <a:chOff x="0" y="-1"/>
            <a:chExt cx="5695950" cy="4974235"/>
          </a:xfrm>
        </xdr:grpSpPr>
        <xdr:sp macro="" textlink="">
          <xdr:nvSpPr>
            <xdr:cNvPr id="121" name="Arrière-plan" descr="Arrière-plan">
              <a:extLst>
                <a:ext uri="{FF2B5EF4-FFF2-40B4-BE49-F238E27FC236}">
                  <a16:creationId xmlns:a16="http://schemas.microsoft.com/office/drawing/2014/main" id="{2147F87B-DB9B-4472-AAD1-ABC163A3B03F}"/>
                </a:ext>
              </a:extLst>
            </xdr:cNvPr>
            <xdr:cNvSpPr/>
          </xdr:nvSpPr>
          <xdr:spPr>
            <a:xfrm>
              <a:off x="0" y="-1"/>
              <a:ext cx="5695950" cy="497423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22" name="Étape" descr="Informations de base : faire des maths avec Excel&#10;">
              <a:extLst>
                <a:ext uri="{FF2B5EF4-FFF2-40B4-BE49-F238E27FC236}">
                  <a16:creationId xmlns:a16="http://schemas.microsoft.com/office/drawing/2014/main" id="{527A2F1F-8B85-44FB-84D2-005AA1509431}"/>
                </a:ext>
              </a:extLst>
            </xdr:cNvPr>
            <xdr:cNvSpPr txBox="1"/>
          </xdr:nvSpPr>
          <xdr:spPr>
            <a:xfrm>
              <a:off x="184433" y="118698"/>
              <a:ext cx="5121952" cy="96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3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Informations de base : faire des maths avec Excel</a:t>
              </a:r>
              <a:endParaRPr kumimoji="0" lang="en-US" sz="2200" b="1" i="1" u="none" strike="noStrike" kern="0" cap="none" spc="3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sp macro="" textlink="">
          <xdr:nvSpPr>
            <xdr:cNvPr id="123" name="Bouton Plus de détails" descr="Poursuivez votre lecture pour plus d’informations">
              <a:hlinkClick xmlns:r="http://schemas.openxmlformats.org/officeDocument/2006/relationships" r:id="rId3"/>
              <a:extLst>
                <a:ext uri="{FF2B5EF4-FFF2-40B4-BE49-F238E27FC236}">
                  <a16:creationId xmlns:a16="http://schemas.microsoft.com/office/drawing/2014/main" id="{1CED4306-172A-4987-9E8C-4F8C83F698F2}"/>
                </a:ext>
              </a:extLst>
            </xdr:cNvPr>
            <xdr:cNvSpPr/>
          </xdr:nvSpPr>
          <xdr:spPr>
            <a:xfrm>
              <a:off x="234924" y="4351113"/>
              <a:ext cx="3500608" cy="536455"/>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fr" sz="1200">
                  <a:solidFill>
                    <a:srgbClr val="0B744D"/>
                  </a:solidFill>
                  <a:latin typeface="Segoe UI" pitchFamily="34" charset="0"/>
                  <a:ea typeface="Segoe UI" pitchFamily="34" charset="0"/>
                  <a:cs typeface="Segoe UI" pitchFamily="34" charset="0"/>
                </a:rPr>
                <a:t>Poursuivez votre lecture pour plus d’informations</a:t>
              </a:r>
            </a:p>
          </xdr:txBody>
        </xdr:sp>
        <xdr:cxnSp macro="">
          <xdr:nvCxnSpPr>
            <xdr:cNvPr id="124" name="Trait inférieur" descr="Ligne décorative">
              <a:extLst>
                <a:ext uri="{FF2B5EF4-FFF2-40B4-BE49-F238E27FC236}">
                  <a16:creationId xmlns:a16="http://schemas.microsoft.com/office/drawing/2014/main" id="{50B75431-5A3C-410B-A96B-E6824F0F2D01}"/>
                </a:ext>
              </a:extLst>
            </xdr:cNvPr>
            <xdr:cNvCxnSpPr>
              <a:cxnSpLocks/>
            </xdr:cNvCxnSpPr>
          </xdr:nvCxnSpPr>
          <xdr:spPr>
            <a:xfrm>
              <a:off x="184433" y="41862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Bouton Suivant" descr="Bouton Étape suivante, lien hypertexte vers la feuille suivante">
              <a:hlinkClick xmlns:r="http://schemas.openxmlformats.org/officeDocument/2006/relationships" r:id="rId4" tooltip="Cliquez ici pour passer à la feuille de calcul suivante"/>
              <a:extLst>
                <a:ext uri="{FF2B5EF4-FFF2-40B4-BE49-F238E27FC236}">
                  <a16:creationId xmlns:a16="http://schemas.microsoft.com/office/drawing/2014/main" id="{B0BBFD4D-9951-4AC0-8CF1-AD7AD1715BA1}"/>
                </a:ext>
              </a:extLst>
            </xdr:cNvPr>
            <xdr:cNvSpPr/>
          </xdr:nvSpPr>
          <xdr:spPr>
            <a:xfrm>
              <a:off x="4047810" y="4351111"/>
              <a:ext cx="1400491" cy="348492"/>
            </a:xfrm>
            <a:prstGeom prst="rightArrowCallout">
              <a:avLst>
                <a:gd name="adj1" fmla="val 32829"/>
                <a:gd name="adj2" fmla="val 31524"/>
                <a:gd name="adj3" fmla="val 25000"/>
                <a:gd name="adj4" fmla="val 89060"/>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Étape suivante</a:t>
              </a:r>
            </a:p>
          </xdr:txBody>
        </xdr:sp>
        <xdr:cxnSp macro="">
          <xdr:nvCxnSpPr>
            <xdr:cNvPr id="126" name="Trait supérieur" descr="Ligne décorative">
              <a:extLst>
                <a:ext uri="{FF2B5EF4-FFF2-40B4-BE49-F238E27FC236}">
                  <a16:creationId xmlns:a16="http://schemas.microsoft.com/office/drawing/2014/main" id="{6E3272E8-3D34-4BC2-A3B8-CFAA0B7306AE}"/>
                </a:ext>
              </a:extLst>
            </xdr:cNvPr>
            <xdr:cNvCxnSpPr>
              <a:cxnSpLocks/>
            </xdr:cNvCxnSpPr>
          </xdr:nvCxnSpPr>
          <xdr:spPr>
            <a:xfrm>
              <a:off x="184433" y="98073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8" name="txt_Étape" descr="Dans Excel, vous pouvez additionner, soustraire, multiplier et diviser sans utiliser la moindre fonction intégrée. Il vous suffit d’utiliser les opérateurs +, -, *, /. Toutes les formules commencent par un signe égal (=).">
            <a:extLst>
              <a:ext uri="{FF2B5EF4-FFF2-40B4-BE49-F238E27FC236}">
                <a16:creationId xmlns:a16="http://schemas.microsoft.com/office/drawing/2014/main" id="{8742DC30-0FF1-4950-98D1-1D4D2D7B33ED}"/>
              </a:ext>
            </a:extLst>
          </xdr:cNvPr>
          <xdr:cNvSpPr txBox="1"/>
        </xdr:nvSpPr>
        <xdr:spPr>
          <a:xfrm>
            <a:off x="451745" y="1345420"/>
            <a:ext cx="5284985" cy="714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Dans Excel, vous pouvez additionner, soustraire, multiplier et diviser sans utiliser la moindre fonction intégrée. Il vous suffit d’utiliser quelques opérateurs de base : </a:t>
            </a:r>
          </a:p>
          <a:p>
            <a:pPr marL="0" marR="0" lvl="0" indent="0" defTabSz="914400" rtl="0" eaLnBrk="1" fontAlgn="auto" latinLnBrk="0" hangingPunct="1">
              <a:lnSpc>
                <a:spcPct val="100000"/>
              </a:lnSpc>
              <a:spcBef>
                <a:spcPts val="0"/>
              </a:spcBef>
              <a:spcAft>
                <a:spcPts val="0"/>
              </a:spcAft>
              <a:buClrTx/>
              <a:buSzTx/>
              <a:buFontTx/>
              <a:buNone/>
              <a:tabLst/>
              <a:defRPr/>
            </a:pP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Toutes les formules commencent par un signe égal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9" name="grp_Étape">
            <a:extLst>
              <a:ext uri="{FF2B5EF4-FFF2-40B4-BE49-F238E27FC236}">
                <a16:creationId xmlns:a16="http://schemas.microsoft.com/office/drawing/2014/main" id="{344307E7-8939-4DC6-90D0-121C6023E34E}"/>
              </a:ext>
            </a:extLst>
          </xdr:cNvPr>
          <xdr:cNvGrpSpPr/>
        </xdr:nvGrpSpPr>
        <xdr:grpSpPr>
          <a:xfrm>
            <a:off x="542925" y="2141645"/>
            <a:ext cx="5220101" cy="596228"/>
            <a:chOff x="609600" y="8161445"/>
            <a:chExt cx="5186234" cy="596228"/>
          </a:xfrm>
        </xdr:grpSpPr>
        <xdr:sp macro="" textlink="">
          <xdr:nvSpPr>
            <xdr:cNvPr id="119" name="txt_Étape" descr="Pour additionner, sélectionnez la cellule F3, entrez =C3+C4, puis appuyez sur la touche Entrée. &#10;">
              <a:extLst>
                <a:ext uri="{FF2B5EF4-FFF2-40B4-BE49-F238E27FC236}">
                  <a16:creationId xmlns:a16="http://schemas.microsoft.com/office/drawing/2014/main" id="{F002E929-4219-4978-A490-F2DD449CF4AA}"/>
                </a:ext>
              </a:extLst>
            </xdr:cNvPr>
            <xdr:cNvSpPr txBox="1"/>
          </xdr:nvSpPr>
          <xdr:spPr>
            <a:xfrm>
              <a:off x="1017295" y="8203425"/>
              <a:ext cx="4778539" cy="554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Pour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additionner</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sélectionnez la cellule F3, entrez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puis appuyez sur la touche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Entrée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0" name="shp_Étape" descr="2">
              <a:extLst>
                <a:ext uri="{FF2B5EF4-FFF2-40B4-BE49-F238E27FC236}">
                  <a16:creationId xmlns:a16="http://schemas.microsoft.com/office/drawing/2014/main" id="{2E6406AB-C476-48D1-BEA6-869A7184608F}"/>
                </a:ext>
              </a:extLst>
            </xdr:cNvPr>
            <xdr:cNvSpPr/>
          </xdr:nvSpPr>
          <xdr:spPr>
            <a:xfrm>
              <a:off x="609600" y="8161445"/>
              <a:ext cx="372191" cy="36686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grpSp>
        <xdr:nvGrpSpPr>
          <xdr:cNvPr id="110" name="grp_Étape">
            <a:extLst>
              <a:ext uri="{FF2B5EF4-FFF2-40B4-BE49-F238E27FC236}">
                <a16:creationId xmlns:a16="http://schemas.microsoft.com/office/drawing/2014/main" id="{8FFCD9EA-E2D0-4CB7-A158-043B5D0A28C7}"/>
              </a:ext>
            </a:extLst>
          </xdr:cNvPr>
          <xdr:cNvGrpSpPr/>
        </xdr:nvGrpSpPr>
        <xdr:grpSpPr>
          <a:xfrm>
            <a:off x="542925" y="2684570"/>
            <a:ext cx="5220101" cy="596228"/>
            <a:chOff x="609600" y="8161445"/>
            <a:chExt cx="5186234" cy="596228"/>
          </a:xfrm>
        </xdr:grpSpPr>
        <xdr:sp macro="" textlink="">
          <xdr:nvSpPr>
            <xdr:cNvPr id="117" name="txt_Étape" descr="Pour soustraire, sélectionnez la cellule F4, entrez =C3-C4, puis appuyez sur la touche Entrée. &#10;">
              <a:extLst>
                <a:ext uri="{FF2B5EF4-FFF2-40B4-BE49-F238E27FC236}">
                  <a16:creationId xmlns:a16="http://schemas.microsoft.com/office/drawing/2014/main" id="{CADFDA66-201E-4B9E-93C9-81C8D7287166}"/>
                </a:ext>
              </a:extLst>
            </xdr:cNvPr>
            <xdr:cNvSpPr txBox="1"/>
          </xdr:nvSpPr>
          <xdr:spPr>
            <a:xfrm>
              <a:off x="1017295" y="8203425"/>
              <a:ext cx="4778539" cy="554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Pour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soustraire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sélectionnez la cellule F4, entrez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fr"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puis appuyez sur la touche </a:t>
              </a:r>
              <a:r>
                <a:rPr lang="fr" sz="1100" b="1"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Entrée</a:t>
              </a:r>
              <a:r>
                <a:rPr lang="fr" sz="1100" b="0" i="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8" name="shp_Étape" descr="3">
              <a:extLst>
                <a:ext uri="{FF2B5EF4-FFF2-40B4-BE49-F238E27FC236}">
                  <a16:creationId xmlns:a16="http://schemas.microsoft.com/office/drawing/2014/main" id="{30447D02-8C17-460D-8A68-AA7AAC297B58}"/>
                </a:ext>
              </a:extLst>
            </xdr:cNvPr>
            <xdr:cNvSpPr/>
          </xdr:nvSpPr>
          <xdr:spPr>
            <a:xfrm>
              <a:off x="609600" y="8161445"/>
              <a:ext cx="372191" cy="36686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grpSp>
        <xdr:nvGrpSpPr>
          <xdr:cNvPr id="111" name="grp_Étape">
            <a:extLst>
              <a:ext uri="{FF2B5EF4-FFF2-40B4-BE49-F238E27FC236}">
                <a16:creationId xmlns:a16="http://schemas.microsoft.com/office/drawing/2014/main" id="{F7FEC8A2-A21F-4408-8113-8AAE6773DEF1}"/>
              </a:ext>
            </a:extLst>
          </xdr:cNvPr>
          <xdr:cNvGrpSpPr/>
        </xdr:nvGrpSpPr>
        <xdr:grpSpPr>
          <a:xfrm>
            <a:off x="533400" y="3246546"/>
            <a:ext cx="5220101" cy="596228"/>
            <a:chOff x="609600" y="8161446"/>
            <a:chExt cx="5186234" cy="596228"/>
          </a:xfrm>
        </xdr:grpSpPr>
        <xdr:sp macro="" textlink="">
          <xdr:nvSpPr>
            <xdr:cNvPr id="115" name="txt_Étape" descr="Pour multiplier, sélectionnez la cellule F5, entrez =C3*C4, puis appuyez sur la touche Entrée.&#10;">
              <a:extLst>
                <a:ext uri="{FF2B5EF4-FFF2-40B4-BE49-F238E27FC236}">
                  <a16:creationId xmlns:a16="http://schemas.microsoft.com/office/drawing/2014/main" id="{A750B84C-D9FA-4307-B87D-B03500BD1295}"/>
                </a:ext>
              </a:extLst>
            </xdr:cNvPr>
            <xdr:cNvSpPr txBox="1"/>
          </xdr:nvSpPr>
          <xdr:spPr>
            <a:xfrm>
              <a:off x="1017295" y="8203426"/>
              <a:ext cx="4778539" cy="554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Pour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multiplier</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sélectionnez la cellule F5, entrez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puis appuyez sur la touche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Entrée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Étape" descr="4">
              <a:extLst>
                <a:ext uri="{FF2B5EF4-FFF2-40B4-BE49-F238E27FC236}">
                  <a16:creationId xmlns:a16="http://schemas.microsoft.com/office/drawing/2014/main" id="{301F9E0F-B2AD-4808-8E07-2DD27EAA8710}"/>
                </a:ext>
              </a:extLst>
            </xdr:cNvPr>
            <xdr:cNvSpPr/>
          </xdr:nvSpPr>
          <xdr:spPr>
            <a:xfrm>
              <a:off x="609600" y="8161446"/>
              <a:ext cx="372191" cy="36686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3</a:t>
              </a:r>
            </a:p>
          </xdr:txBody>
        </xdr:sp>
      </xdr:grpSp>
      <xdr:grpSp>
        <xdr:nvGrpSpPr>
          <xdr:cNvPr id="112" name="grp_Étape">
            <a:extLst>
              <a:ext uri="{FF2B5EF4-FFF2-40B4-BE49-F238E27FC236}">
                <a16:creationId xmlns:a16="http://schemas.microsoft.com/office/drawing/2014/main" id="{408F37C5-7518-41B6-95C9-BDDF6E7642EF}"/>
              </a:ext>
            </a:extLst>
          </xdr:cNvPr>
          <xdr:cNvGrpSpPr/>
        </xdr:nvGrpSpPr>
        <xdr:grpSpPr>
          <a:xfrm>
            <a:off x="542925" y="3808520"/>
            <a:ext cx="5248242" cy="596228"/>
            <a:chOff x="609600" y="8161445"/>
            <a:chExt cx="5214192" cy="596228"/>
          </a:xfrm>
        </xdr:grpSpPr>
        <xdr:sp macro="" textlink="">
          <xdr:nvSpPr>
            <xdr:cNvPr id="113" name="txt_Étape" descr="Pour diviser, sélectionnez la cellule F6, entrez =C3/C4, puis appuyez sur la touche Entrée.&#10;">
              <a:extLst>
                <a:ext uri="{FF2B5EF4-FFF2-40B4-BE49-F238E27FC236}">
                  <a16:creationId xmlns:a16="http://schemas.microsoft.com/office/drawing/2014/main" id="{9799513C-69A2-449B-AD71-86A24AC167F3}"/>
                </a:ext>
              </a:extLst>
            </xdr:cNvPr>
            <xdr:cNvSpPr txBox="1"/>
          </xdr:nvSpPr>
          <xdr:spPr>
            <a:xfrm>
              <a:off x="1017295" y="8203425"/>
              <a:ext cx="4806497" cy="554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Pour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diviser</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sélectionnez la cellule F6, entrez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puis appuyez sur la touche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Entrée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Étape" descr="5">
              <a:extLst>
                <a:ext uri="{FF2B5EF4-FFF2-40B4-BE49-F238E27FC236}">
                  <a16:creationId xmlns:a16="http://schemas.microsoft.com/office/drawing/2014/main" id="{5F788989-D02F-42F0-AAEB-46D2CBCF5550}"/>
                </a:ext>
              </a:extLst>
            </xdr:cNvPr>
            <xdr:cNvSpPr/>
          </xdr:nvSpPr>
          <xdr:spPr>
            <a:xfrm>
              <a:off x="609600" y="8161445"/>
              <a:ext cx="372191" cy="36686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4</a:t>
              </a:r>
            </a:p>
          </xdr:txBody>
        </xdr:sp>
      </xdr:grpSp>
    </xdr:grpSp>
    <xdr:clientData/>
  </xdr:twoCellAnchor>
  <xdr:twoCellAnchor editAs="absolute">
    <xdr:from>
      <xdr:col>0</xdr:col>
      <xdr:colOff>335731</xdr:colOff>
      <xdr:row>24</xdr:row>
      <xdr:rowOff>209550</xdr:rowOff>
    </xdr:from>
    <xdr:to>
      <xdr:col>1</xdr:col>
      <xdr:colOff>5221294</xdr:colOff>
      <xdr:row>59</xdr:row>
      <xdr:rowOff>123825</xdr:rowOff>
    </xdr:to>
    <xdr:sp macro="" textlink="">
      <xdr:nvSpPr>
        <xdr:cNvPr id="128" name="Rectangle 127" descr="Arrière-plan">
          <a:extLst>
            <a:ext uri="{FF2B5EF4-FFF2-40B4-BE49-F238E27FC236}">
              <a16:creationId xmlns:a16="http://schemas.microsoft.com/office/drawing/2014/main" id="{C6DA8A49-5A77-4AE2-BD39-5BC07FDB559E}"/>
            </a:ext>
          </a:extLst>
        </xdr:cNvPr>
        <xdr:cNvSpPr/>
      </xdr:nvSpPr>
      <xdr:spPr>
        <a:xfrm>
          <a:off x="335731" y="5429250"/>
          <a:ext cx="5733288" cy="69532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lientData/>
  </xdr:twoCellAnchor>
  <xdr:twoCellAnchor editAs="absolute">
    <xdr:from>
      <xdr:col>0</xdr:col>
      <xdr:colOff>554806</xdr:colOff>
      <xdr:row>27</xdr:row>
      <xdr:rowOff>319971</xdr:rowOff>
    </xdr:from>
    <xdr:to>
      <xdr:col>1</xdr:col>
      <xdr:colOff>4958126</xdr:colOff>
      <xdr:row>27</xdr:row>
      <xdr:rowOff>319971</xdr:rowOff>
    </xdr:to>
    <xdr:cxnSp macro="">
      <xdr:nvCxnSpPr>
        <xdr:cNvPr id="129" name="Connecteur droit 128" descr="Ligne décorative">
          <a:extLst>
            <a:ext uri="{FF2B5EF4-FFF2-40B4-BE49-F238E27FC236}">
              <a16:creationId xmlns:a16="http://schemas.microsoft.com/office/drawing/2014/main" id="{A37B1A9B-7A4A-4AFE-83FF-68ED0AF60BB5}"/>
            </a:ext>
          </a:extLst>
        </xdr:cNvPr>
        <xdr:cNvCxnSpPr>
          <a:cxnSpLocks/>
        </xdr:cNvCxnSpPr>
      </xdr:nvCxnSpPr>
      <xdr:spPr>
        <a:xfrm>
          <a:off x="554806" y="6339771"/>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56</xdr:row>
      <xdr:rowOff>25039</xdr:rowOff>
    </xdr:from>
    <xdr:to>
      <xdr:col>1</xdr:col>
      <xdr:colOff>4958126</xdr:colOff>
      <xdr:row>56</xdr:row>
      <xdr:rowOff>25039</xdr:rowOff>
    </xdr:to>
    <xdr:cxnSp macro="">
      <xdr:nvCxnSpPr>
        <xdr:cNvPr id="130" name="Connecteur droit 129" descr="Ligne décorative">
          <a:extLst>
            <a:ext uri="{FF2B5EF4-FFF2-40B4-BE49-F238E27FC236}">
              <a16:creationId xmlns:a16="http://schemas.microsoft.com/office/drawing/2014/main" id="{54D32FC2-4A3C-44C6-8554-5D7D5A124DFA}"/>
            </a:ext>
          </a:extLst>
        </xdr:cNvPr>
        <xdr:cNvCxnSpPr>
          <a:cxnSpLocks/>
        </xdr:cNvCxnSpPr>
      </xdr:nvCxnSpPr>
      <xdr:spPr>
        <a:xfrm>
          <a:off x="554806" y="11712214"/>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24</xdr:row>
      <xdr:rowOff>269442</xdr:rowOff>
    </xdr:from>
    <xdr:to>
      <xdr:col>1</xdr:col>
      <xdr:colOff>4961299</xdr:colOff>
      <xdr:row>28</xdr:row>
      <xdr:rowOff>28575</xdr:rowOff>
    </xdr:to>
    <xdr:sp macro="" textlink="">
      <xdr:nvSpPr>
        <xdr:cNvPr id="131" name="Étape" descr="Informations complémentaires sur les formules, les cellules et les plages&#10;">
          <a:extLst>
            <a:ext uri="{FF2B5EF4-FFF2-40B4-BE49-F238E27FC236}">
              <a16:creationId xmlns:a16="http://schemas.microsoft.com/office/drawing/2014/main" id="{357DDA9A-4748-449A-87E8-7D577E6B6F8E}"/>
            </a:ext>
          </a:extLst>
        </xdr:cNvPr>
        <xdr:cNvSpPr txBox="1"/>
      </xdr:nvSpPr>
      <xdr:spPr>
        <a:xfrm>
          <a:off x="554806" y="5489142"/>
          <a:ext cx="5254218" cy="892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Informations complémentaires sur les formules, les cellules et les plages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469081</xdr:colOff>
      <xdr:row>28</xdr:row>
      <xdr:rowOff>75338</xdr:rowOff>
    </xdr:from>
    <xdr:to>
      <xdr:col>1</xdr:col>
      <xdr:colOff>4915399</xdr:colOff>
      <xdr:row>33</xdr:row>
      <xdr:rowOff>19049</xdr:rowOff>
    </xdr:to>
    <xdr:sp macro="" textlink="">
      <xdr:nvSpPr>
        <xdr:cNvPr id="132" name="txt_Étape" descr="Excel est composé de cellules individuelles regroupées en lignes et en colonnes. Les lignes sont numérotées, et les colonnes sont représentées par des lettres. 1 048 576 lignes et 16 384 colonnes sont disponibles, et vous pouvez insérer des formules et des fonctions dans chacune d’entre elles.">
          <a:extLst>
            <a:ext uri="{FF2B5EF4-FFF2-40B4-BE49-F238E27FC236}">
              <a16:creationId xmlns:a16="http://schemas.microsoft.com/office/drawing/2014/main" id="{C309FDDD-7DD5-4C0A-A9F5-43E33DAD131C}"/>
            </a:ext>
          </a:extLst>
        </xdr:cNvPr>
        <xdr:cNvSpPr txBox="1"/>
      </xdr:nvSpPr>
      <xdr:spPr>
        <a:xfrm>
          <a:off x="469081" y="6428513"/>
          <a:ext cx="5294043" cy="896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Excel est composé de cellules individuelles regroupées en lignes et en colonnes. Les lignes sont numérotées, et les colonnes sont représentées par des lettres. Plus d’un million de lignes et 16 000 colonnes sont disponibles, et vous pouvez insérer des formules dans chacune d’entre elles.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32</xdr:row>
      <xdr:rowOff>137703</xdr:rowOff>
    </xdr:from>
    <xdr:to>
      <xdr:col>1</xdr:col>
      <xdr:colOff>4915399</xdr:colOff>
      <xdr:row>40</xdr:row>
      <xdr:rowOff>95250</xdr:rowOff>
    </xdr:to>
    <xdr:sp macro="" textlink="">
      <xdr:nvSpPr>
        <xdr:cNvPr id="133" name="txt_Étape" descr="Formulas can contain cell references, ranges of cell references, operators, and constants. The following are all examples of formulas:&#10;&#10;=A1+BI&#10;=10*20&#10;=SUM(A1:A10)&#10;&#10;">
          <a:extLst>
            <a:ext uri="{FF2B5EF4-FFF2-40B4-BE49-F238E27FC236}">
              <a16:creationId xmlns:a16="http://schemas.microsoft.com/office/drawing/2014/main" id="{DE5F2A61-4B42-4344-8A7F-D8616CB59479}"/>
            </a:ext>
          </a:extLst>
        </xdr:cNvPr>
        <xdr:cNvSpPr txBox="1"/>
      </xdr:nvSpPr>
      <xdr:spPr>
        <a:xfrm>
          <a:off x="469081" y="7252878"/>
          <a:ext cx="5294043" cy="1481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Les formules peuvent contenir des références de cellule, des plages de références de cellule, des opérateurs et des constantes. Les exemples suivants correspondent tous à des formules :</a:t>
          </a:r>
        </a:p>
        <a:p>
          <a:pPr marL="457200" marR="0" lvl="1" indent="0" defTabSz="914400" rtl="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457200" marR="0" lvl="1" indent="0" defTabSz="914400" rtl="0" eaLnBrk="1" fontAlgn="auto" latinLnBrk="0" hangingPunct="1">
            <a:lnSpc>
              <a:spcPct val="100000"/>
            </a:lnSpc>
            <a:spcBef>
              <a:spcPts val="0"/>
            </a:spcBef>
            <a:spcAft>
              <a:spcPts val="0"/>
            </a:spcAft>
            <a:buClrTx/>
            <a:buSzTx/>
            <a:buFontTx/>
            <a:buNone/>
            <a:tabLst/>
            <a:defRPr/>
          </a:pP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=A1+B1</a:t>
          </a:r>
        </a:p>
        <a:p>
          <a:pPr marL="457200" marR="0" lvl="1" indent="0" defTabSz="914400" rtl="0" eaLnBrk="1" fontAlgn="auto" latinLnBrk="0" hangingPunct="1">
            <a:lnSpc>
              <a:spcPct val="100000"/>
            </a:lnSpc>
            <a:spcBef>
              <a:spcPts val="0"/>
            </a:spcBef>
            <a:spcAft>
              <a:spcPts val="0"/>
            </a:spcAft>
            <a:buClrTx/>
            <a:buSzTx/>
            <a:buFontTx/>
            <a:buNone/>
            <a:tabLst/>
            <a:defRPr/>
          </a:pP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=10+20</a:t>
          </a:r>
        </a:p>
        <a:p>
          <a:pPr marL="457200" marR="0" lvl="1" indent="0" defTabSz="914400" rtl="0" eaLnBrk="1" fontAlgn="auto" latinLnBrk="0" hangingPunct="1">
            <a:lnSpc>
              <a:spcPct val="100000"/>
            </a:lnSpc>
            <a:spcBef>
              <a:spcPts val="0"/>
            </a:spcBef>
            <a:spcAft>
              <a:spcPts val="0"/>
            </a:spcAft>
            <a:buClrTx/>
            <a:buSzTx/>
            <a:buFontTx/>
            <a:buNone/>
            <a:tabLst/>
            <a:defRPr/>
          </a:pP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=SOMME(A1:A10)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40</xdr:row>
      <xdr:rowOff>33490</xdr:rowOff>
    </xdr:from>
    <xdr:to>
      <xdr:col>1</xdr:col>
      <xdr:colOff>5050606</xdr:colOff>
      <xdr:row>46</xdr:row>
      <xdr:rowOff>95250</xdr:rowOff>
    </xdr:to>
    <xdr:sp macro="" textlink="">
      <xdr:nvSpPr>
        <xdr:cNvPr id="134" name="txt_Étape" descr="Dans le troisième exemple ci-dessus, vous pouvez constater que nous avons utilisé la fonction SOMME. Une fonction est une commande prédéfinie qui, à partir d’une ou plusieurs valeurs, effectue un calcul et renvoie un résultat. Par exemple, la fonction SOMME additionne les références ou plages de cellules que vous spécifiez. Dans cet exemple, elle additionne les cellules A1 à A10. Excel dispose de plus de 400 fonctions que vous pouvez découvrir sous l’onglet Formules.">
          <a:extLst>
            <a:ext uri="{FF2B5EF4-FFF2-40B4-BE49-F238E27FC236}">
              <a16:creationId xmlns:a16="http://schemas.microsoft.com/office/drawing/2014/main" id="{73D9B0E0-3581-491E-A150-07F5BAA0F86D}"/>
            </a:ext>
          </a:extLst>
        </xdr:cNvPr>
        <xdr:cNvSpPr txBox="1"/>
      </xdr:nvSpPr>
      <xdr:spPr>
        <a:xfrm>
          <a:off x="469081" y="8672665"/>
          <a:ext cx="5429250" cy="1204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Dans le troisième exemple ci-dessus, vous pouvez constater que nous avons utilisé la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Une fonction est une commande prédéfinie qui, à partir d’une ou plusieurs valeurs, effectue un calcul et renvoie un résultat. Par exemple, la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additionne les références ou plages de cellules que vous spécifiez. Dans cet exemple, elle additionne les cellules A1 à A10. Excel propose plus de 400 fonctions, que vous pouvez explorer dans l’onglet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Formules</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46</xdr:row>
      <xdr:rowOff>119534</xdr:rowOff>
    </xdr:from>
    <xdr:to>
      <xdr:col>1</xdr:col>
      <xdr:colOff>5022031</xdr:colOff>
      <xdr:row>50</xdr:row>
      <xdr:rowOff>76200</xdr:rowOff>
    </xdr:to>
    <xdr:sp macro="" textlink="">
      <xdr:nvSpPr>
        <xdr:cNvPr id="135" name="txt_Étape" descr="Les formules qui incluent des fonctions commencent par un signe égal, suivi du nom de la fonction, puis de ses arguments (valeurs utilisées par une fonction pour effectuer un calcul) entre parenthèses. &#10;&#10;">
          <a:extLst>
            <a:ext uri="{FF2B5EF4-FFF2-40B4-BE49-F238E27FC236}">
              <a16:creationId xmlns:a16="http://schemas.microsoft.com/office/drawing/2014/main" id="{066FFF9C-96C0-4C5A-AFA6-27C4951F9C44}"/>
            </a:ext>
          </a:extLst>
        </xdr:cNvPr>
        <xdr:cNvSpPr txBox="1"/>
      </xdr:nvSpPr>
      <xdr:spPr>
        <a:xfrm>
          <a:off x="469081" y="9901709"/>
          <a:ext cx="5400675" cy="718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Les formules qui incluent des fonctions commencent par un signe égal, suivi du nom de la fonction, puis de ses arguments (valeurs utilisées par une fonction pour effectuer un calcul) entre parenthèses.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50</xdr:row>
      <xdr:rowOff>83885</xdr:rowOff>
    </xdr:from>
    <xdr:to>
      <xdr:col>1</xdr:col>
      <xdr:colOff>5031556</xdr:colOff>
      <xdr:row>55</xdr:row>
      <xdr:rowOff>176362</xdr:rowOff>
    </xdr:to>
    <xdr:sp macro="" textlink="">
      <xdr:nvSpPr>
        <xdr:cNvPr id="136" name="txt_Étape" descr="Pour confirmer une formule, appuyez sur la touche Entrée. La formule effectue alors le calcul et le résultat s’affiche dans la cellule. Pour voir la formule proprement dite, consultez la barre de formule située sous le ruban, ou appuyez sur la touche F2 pour passer en mode Modifier afin d’afficher la formule dans la cellule.Appuyez de nouveau sur la touche Entrée pour finaliser la formule et calculer le résultat.&#10;">
          <a:extLst>
            <a:ext uri="{FF2B5EF4-FFF2-40B4-BE49-F238E27FC236}">
              <a16:creationId xmlns:a16="http://schemas.microsoft.com/office/drawing/2014/main" id="{5586BF07-B001-4F35-B7E4-70A08A528E83}"/>
            </a:ext>
          </a:extLst>
        </xdr:cNvPr>
        <xdr:cNvSpPr txBox="1"/>
      </xdr:nvSpPr>
      <xdr:spPr>
        <a:xfrm>
          <a:off x="469081" y="10628060"/>
          <a:ext cx="5410200" cy="104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Pour confirmer une formule, appuyez sur la touche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Entrée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La formule effectue alors le calcul et le résultat s’affiche dans la cellule. Pour voir la formule proprement dite, consultez la barre de formule située sous le ruban, ou appuyez sur la touche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F2</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pour passer en mode Modifier afin d’afficher la formule dans la cellule. Appuyez de nouveau sur la touche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Entrée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pour finaliser la formule et calculer le résultat.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478606</xdr:colOff>
      <xdr:row>56</xdr:row>
      <xdr:rowOff>158262</xdr:rowOff>
    </xdr:from>
    <xdr:to>
      <xdr:col>1</xdr:col>
      <xdr:colOff>906051</xdr:colOff>
      <xdr:row>58</xdr:row>
      <xdr:rowOff>112711</xdr:rowOff>
    </xdr:to>
    <xdr:sp macro="" textlink="">
      <xdr:nvSpPr>
        <xdr:cNvPr id="137" name="BoutonPrécédent" descr="Revenir à la feuille précédente">
          <a:hlinkClick xmlns:r="http://schemas.openxmlformats.org/officeDocument/2006/relationships" r:id="rId5" tooltip="Cliquez ici pour revenir à la feuille précédente"/>
          <a:extLst>
            <a:ext uri="{FF2B5EF4-FFF2-40B4-BE49-F238E27FC236}">
              <a16:creationId xmlns:a16="http://schemas.microsoft.com/office/drawing/2014/main" id="{BEFD400E-6244-40BE-8D92-330023967DDC}"/>
            </a:ext>
          </a:extLst>
        </xdr:cNvPr>
        <xdr:cNvSpPr/>
      </xdr:nvSpPr>
      <xdr:spPr>
        <a:xfrm flipH="1">
          <a:off x="478606" y="1184543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1</xdr:col>
      <xdr:colOff>3591742</xdr:colOff>
      <xdr:row>56</xdr:row>
      <xdr:rowOff>158262</xdr:rowOff>
    </xdr:from>
    <xdr:to>
      <xdr:col>1</xdr:col>
      <xdr:colOff>4866912</xdr:colOff>
      <xdr:row>58</xdr:row>
      <xdr:rowOff>112711</xdr:rowOff>
    </xdr:to>
    <xdr:sp macro="" textlink="">
      <xdr:nvSpPr>
        <xdr:cNvPr id="138" name="BoutonSuivant" descr="Passer à la feuille suivante">
          <a:hlinkClick xmlns:r="http://schemas.openxmlformats.org/officeDocument/2006/relationships" r:id="rId4" tooltip="Cliquez ici pour passer à la feuille suivante"/>
          <a:extLst>
            <a:ext uri="{FF2B5EF4-FFF2-40B4-BE49-F238E27FC236}">
              <a16:creationId xmlns:a16="http://schemas.microsoft.com/office/drawing/2014/main" id="{DD56E08A-C3A9-475A-87AB-52A78D988C6C}"/>
            </a:ext>
          </a:extLst>
        </xdr:cNvPr>
        <xdr:cNvSpPr/>
      </xdr:nvSpPr>
      <xdr:spPr>
        <a:xfrm>
          <a:off x="4439467" y="1184543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5</xdr:col>
      <xdr:colOff>488131</xdr:colOff>
      <xdr:row>6</xdr:row>
      <xdr:rowOff>114299</xdr:rowOff>
    </xdr:from>
    <xdr:to>
      <xdr:col>9</xdr:col>
      <xdr:colOff>447676</xdr:colOff>
      <xdr:row>12</xdr:row>
      <xdr:rowOff>123824</xdr:rowOff>
    </xdr:to>
    <xdr:grpSp>
      <xdr:nvGrpSpPr>
        <xdr:cNvPr id="139" name="BONUS SUPPLÉMENTAIRE" descr="BONUS SUPPLÉMENTAIRE&#10;&#10;">
          <a:extLst>
            <a:ext uri="{FF2B5EF4-FFF2-40B4-BE49-F238E27FC236}">
              <a16:creationId xmlns:a16="http://schemas.microsoft.com/office/drawing/2014/main" id="{34B095E6-B82C-4533-81A2-82946450BAFD}"/>
            </a:ext>
          </a:extLst>
        </xdr:cNvPr>
        <xdr:cNvGrpSpPr/>
      </xdr:nvGrpSpPr>
      <xdr:grpSpPr>
        <a:xfrm>
          <a:off x="9365431" y="1895474"/>
          <a:ext cx="3112320" cy="1162050"/>
          <a:chOff x="9048750" y="3743325"/>
          <a:chExt cx="3094146" cy="1153413"/>
        </a:xfrm>
      </xdr:grpSpPr>
      <xdr:sp macro="" textlink="">
        <xdr:nvSpPr>
          <xdr:cNvPr id="140" name="Étape" descr="EXTRA CREDIT&#10;You can raise a value to a power by using the carat (^) symbol, like =A1^A2. Enter it with Shift+6.&#10;">
            <a:extLst>
              <a:ext uri="{FF2B5EF4-FFF2-40B4-BE49-F238E27FC236}">
                <a16:creationId xmlns:a16="http://schemas.microsoft.com/office/drawing/2014/main" id="{675C53E6-D7B5-493F-A9ED-94DE7985453E}"/>
              </a:ext>
            </a:extLst>
          </xdr:cNvPr>
          <xdr:cNvSpPr txBox="1"/>
        </xdr:nvSpPr>
        <xdr:spPr>
          <a:xfrm>
            <a:off x="9648643" y="3895724"/>
            <a:ext cx="2494253" cy="1001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panose="020B0502040204020203" pitchFamily="34" charset="0"/>
              </a:rPr>
              <a:t>BONUS SUPPLÉMENTAIRE</a:t>
            </a:r>
            <a:endParaRPr lang="en-US" sz="1200" b="1">
              <a:solidFill>
                <a:srgbClr val="ED7D31">
                  <a:lumMod val="60000"/>
                  <a:lumOff val="40000"/>
                </a:srgbClr>
              </a:solidFill>
              <a:latin typeface="+mj-lt"/>
              <a:ea typeface="Segoe UI" pitchFamily="34" charset="0"/>
              <a:cs typeface="Segoe UI" panose="020B0502040204020203" pitchFamily="34" charset="0"/>
            </a:endParaRPr>
          </a:p>
          <a:p>
            <a:pPr rtl="0" eaLnBrk="1" fontAlgn="auto" latinLnBrk="0" hangingPunct="1"/>
            <a:r>
              <a:rPr lang="fr" sz="1100" b="0" i="0" kern="1200" baseline="0">
                <a:solidFill>
                  <a:schemeClr val="dk1"/>
                </a:solidFill>
                <a:effectLst/>
                <a:latin typeface="+mn-lt"/>
                <a:ea typeface="+mn-ea"/>
                <a:cs typeface="+mn-cs"/>
              </a:rPr>
              <a:t>Pour élever une valeur à une puissance, utilisez le symbole accent circonflexe (</a:t>
            </a:r>
            <a:r>
              <a:rPr lang="fr" sz="1100" b="1" i="0" kern="1200" baseline="0">
                <a:solidFill>
                  <a:schemeClr val="dk1"/>
                </a:solidFill>
                <a:effectLst/>
                <a:latin typeface="+mn-lt"/>
                <a:ea typeface="+mn-ea"/>
                <a:cs typeface="+mn-cs"/>
              </a:rPr>
              <a:t>^</a:t>
            </a:r>
            <a:r>
              <a:rPr lang="fr" sz="1100" b="0" i="0" kern="1200" baseline="0">
                <a:solidFill>
                  <a:schemeClr val="dk1"/>
                </a:solidFill>
                <a:effectLst/>
                <a:latin typeface="+mn-lt"/>
                <a:ea typeface="+mn-ea"/>
                <a:cs typeface="+mn-cs"/>
              </a:rPr>
              <a:t>), par exemple, =C3^C4. Pour entrer ce symbole, appuyez sur </a:t>
            </a:r>
            <a:r>
              <a:rPr lang="fr" sz="1100" b="1" i="0" kern="1200" baseline="0">
                <a:solidFill>
                  <a:schemeClr val="dk1"/>
                </a:solidFill>
                <a:effectLst/>
                <a:latin typeface="+mn-lt"/>
                <a:ea typeface="+mn-ea"/>
                <a:cs typeface="+mn-cs"/>
              </a:rPr>
              <a:t>^+Espace</a:t>
            </a:r>
            <a:r>
              <a:rPr lang="fr" sz="1100" b="0" i="0" kern="1200" baseline="0">
                <a:solidFill>
                  <a:schemeClr val="dk1"/>
                </a:solidFill>
                <a:effectLst/>
                <a:latin typeface="+mn-lt"/>
                <a:ea typeface="+mn-ea"/>
                <a:cs typeface="+mn-cs"/>
              </a:rPr>
              <a:t>.</a:t>
            </a:r>
          </a:p>
        </xdr:txBody>
      </xdr:sp>
      <xdr:pic>
        <xdr:nvPicPr>
          <xdr:cNvPr id="141" name="Ruban Bonus supplémentaire" descr="Ruban décoratif">
            <a:extLst>
              <a:ext uri="{FF2B5EF4-FFF2-40B4-BE49-F238E27FC236}">
                <a16:creationId xmlns:a16="http://schemas.microsoft.com/office/drawing/2014/main" id="{8CCDA131-B8EE-49BF-B978-9C80B0D5FAF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9287099" y="3950551"/>
            <a:ext cx="474289" cy="439736"/>
          </a:xfrm>
          <a:prstGeom prst="rect">
            <a:avLst/>
          </a:prstGeom>
        </xdr:spPr>
      </xdr:pic>
      <xdr:sp macro="" textlink="">
        <xdr:nvSpPr>
          <xdr:cNvPr id="142" name="Flèche Bonus supplémentaire" descr="Flèche">
            <a:extLst>
              <a:ext uri="{FF2B5EF4-FFF2-40B4-BE49-F238E27FC236}">
                <a16:creationId xmlns:a16="http://schemas.microsoft.com/office/drawing/2014/main" id="{F2D8B853-541C-481F-8BBF-E827C4DE7D61}"/>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editAs="absolute">
    <xdr:from>
      <xdr:col>0</xdr:col>
      <xdr:colOff>333375</xdr:colOff>
      <xdr:row>60</xdr:row>
      <xdr:rowOff>76199</xdr:rowOff>
    </xdr:from>
    <xdr:to>
      <xdr:col>1</xdr:col>
      <xdr:colOff>5218938</xdr:colOff>
      <xdr:row>74</xdr:row>
      <xdr:rowOff>180974</xdr:rowOff>
    </xdr:to>
    <xdr:grpSp>
      <xdr:nvGrpSpPr>
        <xdr:cNvPr id="143" name="Groupe 142">
          <a:extLst>
            <a:ext uri="{FF2B5EF4-FFF2-40B4-BE49-F238E27FC236}">
              <a16:creationId xmlns:a16="http://schemas.microsoft.com/office/drawing/2014/main" id="{79AC946A-932E-4F38-8B0A-9F23F83F1E52}"/>
            </a:ext>
          </a:extLst>
        </xdr:cNvPr>
        <xdr:cNvGrpSpPr/>
      </xdr:nvGrpSpPr>
      <xdr:grpSpPr>
        <a:xfrm>
          <a:off x="333375" y="12525374"/>
          <a:ext cx="5733288" cy="2771775"/>
          <a:chOff x="350069" y="11620499"/>
          <a:chExt cx="5733288" cy="2771775"/>
        </a:xfrm>
      </xdr:grpSpPr>
      <xdr:sp macro="" textlink="">
        <xdr:nvSpPr>
          <xdr:cNvPr id="144" name="Rectangle 143">
            <a:extLst>
              <a:ext uri="{FF2B5EF4-FFF2-40B4-BE49-F238E27FC236}">
                <a16:creationId xmlns:a16="http://schemas.microsoft.com/office/drawing/2014/main" id="{03611DF3-2DDC-4C9F-9BD2-1914CDC70236}"/>
              </a:ext>
            </a:extLst>
          </xdr:cNvPr>
          <xdr:cNvSpPr/>
        </xdr:nvSpPr>
        <xdr:spPr>
          <a:xfrm>
            <a:off x="350069" y="11620499"/>
            <a:ext cx="5733288" cy="2771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5" name="Étape" descr="Plus d’informations sur le web&#10;">
            <a:extLst>
              <a:ext uri="{FF2B5EF4-FFF2-40B4-BE49-F238E27FC236}">
                <a16:creationId xmlns:a16="http://schemas.microsoft.com/office/drawing/2014/main" id="{688CB3AD-6B8F-4152-822F-68C8F1EEED97}"/>
              </a:ext>
            </a:extLst>
          </xdr:cNvPr>
          <xdr:cNvSpPr txBox="1"/>
        </xdr:nvSpPr>
        <xdr:spPr>
          <a:xfrm>
            <a:off x="572393" y="11629541"/>
            <a:ext cx="5043964" cy="415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Plus d’informations sur le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6" name="Connecteur droit 145" descr="Ligne décorative">
            <a:extLst>
              <a:ext uri="{FF2B5EF4-FFF2-40B4-BE49-F238E27FC236}">
                <a16:creationId xmlns:a16="http://schemas.microsoft.com/office/drawing/2014/main" id="{78299991-CCE6-4F28-81F0-C743EF2F129C}"/>
              </a:ext>
            </a:extLst>
          </xdr:cNvPr>
          <xdr:cNvCxnSpPr>
            <a:cxnSpLocks/>
          </xdr:cNvCxnSpPr>
        </xdr:nvCxnSpPr>
        <xdr:spPr>
          <a:xfrm>
            <a:off x="575439" y="12154546"/>
            <a:ext cx="528137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7" name="Connecteur droit 146" descr="Ligne décorative">
            <a:extLst>
              <a:ext uri="{FF2B5EF4-FFF2-40B4-BE49-F238E27FC236}">
                <a16:creationId xmlns:a16="http://schemas.microsoft.com/office/drawing/2014/main" id="{C7CE393B-0A40-460B-ADC7-32213AED6195}"/>
              </a:ext>
            </a:extLst>
          </xdr:cNvPr>
          <xdr:cNvCxnSpPr>
            <a:cxnSpLocks/>
          </xdr:cNvCxnSpPr>
        </xdr:nvCxnSpPr>
        <xdr:spPr>
          <a:xfrm>
            <a:off x="575438" y="14248538"/>
            <a:ext cx="528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555326</xdr:colOff>
      <xdr:row>63</xdr:row>
      <xdr:rowOff>103370</xdr:rowOff>
    </xdr:from>
    <xdr:to>
      <xdr:col>1</xdr:col>
      <xdr:colOff>2477523</xdr:colOff>
      <xdr:row>65</xdr:row>
      <xdr:rowOff>100143</xdr:rowOff>
    </xdr:to>
    <xdr:grpSp>
      <xdr:nvGrpSpPr>
        <xdr:cNvPr id="148" name="Groupe 147">
          <a:extLst>
            <a:ext uri="{FF2B5EF4-FFF2-40B4-BE49-F238E27FC236}">
              <a16:creationId xmlns:a16="http://schemas.microsoft.com/office/drawing/2014/main" id="{CA7B2371-3B06-4B9B-9469-235F43CE38D0}"/>
            </a:ext>
          </a:extLst>
        </xdr:cNvPr>
        <xdr:cNvGrpSpPr/>
      </xdr:nvGrpSpPr>
      <xdr:grpSpPr>
        <a:xfrm>
          <a:off x="555326" y="13124045"/>
          <a:ext cx="2769922" cy="377773"/>
          <a:chOff x="552970" y="11990570"/>
          <a:chExt cx="2769922" cy="377773"/>
        </a:xfrm>
      </xdr:grpSpPr>
      <xdr:sp macro="" textlink="">
        <xdr:nvSpPr>
          <xdr:cNvPr id="149" name="Étape" descr="À propos de la fonction MOYENNE, lien hypertexte vers le web&#10;&#10;">
            <a:hlinkClick xmlns:r="http://schemas.openxmlformats.org/officeDocument/2006/relationships" r:id="rId8" tooltip="Sélectionnez ce lien pour accéder sur le web à des informations complémentaire sur l’utilisation d’Excel comme calculatrice"/>
            <a:extLst>
              <a:ext uri="{FF2B5EF4-FFF2-40B4-BE49-F238E27FC236}">
                <a16:creationId xmlns:a16="http://schemas.microsoft.com/office/drawing/2014/main" id="{94DAAE3B-3571-4AC2-BCCC-AD998F75E3DC}"/>
              </a:ext>
            </a:extLst>
          </xdr:cNvPr>
          <xdr:cNvSpPr txBox="1"/>
        </xdr:nvSpPr>
        <xdr:spPr>
          <a:xfrm>
            <a:off x="1002467" y="12068801"/>
            <a:ext cx="2320425" cy="26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Utiliser Excel comme calculatrice</a:t>
            </a:r>
          </a:p>
        </xdr:txBody>
      </xdr:sp>
      <xdr:pic>
        <xdr:nvPicPr>
          <xdr:cNvPr id="150" name="Graphisme 22" descr="Sélectionnez ce lien pour accéder à des informations complémentaires sur le web">
            <a:hlinkClick xmlns:r="http://schemas.openxmlformats.org/officeDocument/2006/relationships" r:id="rId8" tooltip="Sélectionnez ce lien pour accéder à des informations complémentaires sur le web"/>
            <a:extLst>
              <a:ext uri="{FF2B5EF4-FFF2-40B4-BE49-F238E27FC236}">
                <a16:creationId xmlns:a16="http://schemas.microsoft.com/office/drawing/2014/main" id="{EBAE2967-711A-4896-A8B7-B7FA652650A2}"/>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552970" y="11990570"/>
            <a:ext cx="475661" cy="377773"/>
          </a:xfrm>
          <a:prstGeom prst="rect">
            <a:avLst/>
          </a:prstGeom>
        </xdr:spPr>
      </xdr:pic>
    </xdr:grpSp>
    <xdr:clientData/>
  </xdr:twoCellAnchor>
  <xdr:twoCellAnchor editAs="absolute">
    <xdr:from>
      <xdr:col>0</xdr:col>
      <xdr:colOff>555326</xdr:colOff>
      <xdr:row>65</xdr:row>
      <xdr:rowOff>108400</xdr:rowOff>
    </xdr:from>
    <xdr:to>
      <xdr:col>1</xdr:col>
      <xdr:colOff>3114675</xdr:colOff>
      <xdr:row>67</xdr:row>
      <xdr:rowOff>110760</xdr:rowOff>
    </xdr:to>
    <xdr:grpSp>
      <xdr:nvGrpSpPr>
        <xdr:cNvPr id="151" name="Groupe 150" descr="Vue d’ensemble des formules dans Excel">
          <a:extLst>
            <a:ext uri="{FF2B5EF4-FFF2-40B4-BE49-F238E27FC236}">
              <a16:creationId xmlns:a16="http://schemas.microsoft.com/office/drawing/2014/main" id="{DBBBF993-8DF8-4B72-8129-E3AA07A81756}"/>
            </a:ext>
          </a:extLst>
        </xdr:cNvPr>
        <xdr:cNvGrpSpPr/>
      </xdr:nvGrpSpPr>
      <xdr:grpSpPr>
        <a:xfrm>
          <a:off x="555326" y="13510075"/>
          <a:ext cx="3407074" cy="383360"/>
          <a:chOff x="552970" y="12376600"/>
          <a:chExt cx="3407074" cy="383360"/>
        </a:xfrm>
      </xdr:grpSpPr>
      <xdr:sp macro="" textlink="">
        <xdr:nvSpPr>
          <xdr:cNvPr id="152" name="Étape" descr="À propos de la fonction NB, lien hypertexte vers le web&#10;">
            <a:hlinkClick xmlns:r="http://schemas.openxmlformats.org/officeDocument/2006/relationships" r:id="rId11" tooltip="Sélectionnez ce lien pour accéder sur le web à des informations complémentaires sur les formules Excel"/>
            <a:extLst>
              <a:ext uri="{FF2B5EF4-FFF2-40B4-BE49-F238E27FC236}">
                <a16:creationId xmlns:a16="http://schemas.microsoft.com/office/drawing/2014/main" id="{68253150-FDCC-4078-B423-C873DCBF4AD9}"/>
              </a:ext>
            </a:extLst>
          </xdr:cNvPr>
          <xdr:cNvSpPr txBox="1"/>
        </xdr:nvSpPr>
        <xdr:spPr>
          <a:xfrm>
            <a:off x="1002467" y="12466356"/>
            <a:ext cx="2957577" cy="244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Vue d’ensemble des formules dans Excel</a:t>
            </a:r>
          </a:p>
        </xdr:txBody>
      </xdr:sp>
      <xdr:pic>
        <xdr:nvPicPr>
          <xdr:cNvPr id="153" name="Graphisme 22" descr="Sélectionnez ce lien pour accéder à des informations complémentaires sur le web">
            <a:hlinkClick xmlns:r="http://schemas.openxmlformats.org/officeDocument/2006/relationships" r:id="rId11" tooltip="Sélectionnez ce lien pour accéder à des informations complémentaires sur le web"/>
            <a:extLst>
              <a:ext uri="{FF2B5EF4-FFF2-40B4-BE49-F238E27FC236}">
                <a16:creationId xmlns:a16="http://schemas.microsoft.com/office/drawing/2014/main" id="{8A744DEE-DB39-49DC-9ECF-DB49429F782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552970" y="12376600"/>
            <a:ext cx="475661" cy="383360"/>
          </a:xfrm>
          <a:prstGeom prst="rect">
            <a:avLst/>
          </a:prstGeom>
        </xdr:spPr>
      </xdr:pic>
    </xdr:grpSp>
    <xdr:clientData/>
  </xdr:twoCellAnchor>
  <xdr:twoCellAnchor editAs="absolute">
    <xdr:from>
      <xdr:col>0</xdr:col>
      <xdr:colOff>555326</xdr:colOff>
      <xdr:row>67</xdr:row>
      <xdr:rowOff>127198</xdr:rowOff>
    </xdr:from>
    <xdr:to>
      <xdr:col>1</xdr:col>
      <xdr:colOff>2412180</xdr:colOff>
      <xdr:row>69</xdr:row>
      <xdr:rowOff>123971</xdr:rowOff>
    </xdr:to>
    <xdr:grpSp>
      <xdr:nvGrpSpPr>
        <xdr:cNvPr id="154" name="Groupe 153">
          <a:extLst>
            <a:ext uri="{FF2B5EF4-FFF2-40B4-BE49-F238E27FC236}">
              <a16:creationId xmlns:a16="http://schemas.microsoft.com/office/drawing/2014/main" id="{97003A87-44BF-4E57-A760-19DF355C2169}"/>
            </a:ext>
          </a:extLst>
        </xdr:cNvPr>
        <xdr:cNvGrpSpPr/>
      </xdr:nvGrpSpPr>
      <xdr:grpSpPr>
        <a:xfrm>
          <a:off x="555326" y="13909873"/>
          <a:ext cx="2704579" cy="377773"/>
          <a:chOff x="552970" y="12776398"/>
          <a:chExt cx="2704579" cy="377773"/>
        </a:xfrm>
      </xdr:grpSpPr>
      <xdr:sp macro="" textlink="">
        <xdr:nvSpPr>
          <xdr:cNvPr id="155" name="Étape" descr="Utiliser Excel comme calculatrice, lien hypertexte vers le web&#10;">
            <a:hlinkClick xmlns:r="http://schemas.openxmlformats.org/officeDocument/2006/relationships" r:id="rId12" tooltip="Sélectionnez ce lien pour accéder sur le web à des informations complémentaires sur les fonctions Excel par catégorie"/>
            <a:extLst>
              <a:ext uri="{FF2B5EF4-FFF2-40B4-BE49-F238E27FC236}">
                <a16:creationId xmlns:a16="http://schemas.microsoft.com/office/drawing/2014/main" id="{1B8A91B8-3AD1-4CBF-A83F-989016E1EFCA}"/>
              </a:ext>
            </a:extLst>
          </xdr:cNvPr>
          <xdr:cNvSpPr txBox="1"/>
        </xdr:nvSpPr>
        <xdr:spPr>
          <a:xfrm>
            <a:off x="1002466" y="12860578"/>
            <a:ext cx="2255083" cy="24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Fonctions Excel (par catégorie) </a:t>
            </a:r>
          </a:p>
        </xdr:txBody>
      </xdr:sp>
      <xdr:pic>
        <xdr:nvPicPr>
          <xdr:cNvPr id="156" name="Graphisme 155" descr="Sélectionnez ce lien pour accéder à des informations complémentaires sur le web">
            <a:hlinkClick xmlns:r="http://schemas.openxmlformats.org/officeDocument/2006/relationships" r:id="rId12" tooltip="Sélectionnez ce lien pour accéder à des informations complémentaires sur le web"/>
            <a:extLst>
              <a:ext uri="{FF2B5EF4-FFF2-40B4-BE49-F238E27FC236}">
                <a16:creationId xmlns:a16="http://schemas.microsoft.com/office/drawing/2014/main" id="{6A002DE9-B460-4DEF-89B0-9CE1D5FEA443}"/>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552970" y="12776398"/>
            <a:ext cx="475661" cy="377773"/>
          </a:xfrm>
          <a:prstGeom prst="rect">
            <a:avLst/>
          </a:prstGeom>
        </xdr:spPr>
      </xdr:pic>
    </xdr:grpSp>
    <xdr:clientData/>
  </xdr:twoCellAnchor>
  <xdr:twoCellAnchor editAs="absolute">
    <xdr:from>
      <xdr:col>0</xdr:col>
      <xdr:colOff>567509</xdr:colOff>
      <xdr:row>69</xdr:row>
      <xdr:rowOff>139057</xdr:rowOff>
    </xdr:from>
    <xdr:to>
      <xdr:col>1</xdr:col>
      <xdr:colOff>3057525</xdr:colOff>
      <xdr:row>71</xdr:row>
      <xdr:rowOff>141417</xdr:rowOff>
    </xdr:to>
    <xdr:grpSp>
      <xdr:nvGrpSpPr>
        <xdr:cNvPr id="157" name="Groupe 156">
          <a:extLst>
            <a:ext uri="{FF2B5EF4-FFF2-40B4-BE49-F238E27FC236}">
              <a16:creationId xmlns:a16="http://schemas.microsoft.com/office/drawing/2014/main" id="{71257630-43F1-4787-B9D3-FAD6BF048228}"/>
            </a:ext>
          </a:extLst>
        </xdr:cNvPr>
        <xdr:cNvGrpSpPr/>
      </xdr:nvGrpSpPr>
      <xdr:grpSpPr>
        <a:xfrm>
          <a:off x="567509" y="14302732"/>
          <a:ext cx="3337741" cy="383360"/>
          <a:chOff x="565153" y="13169257"/>
          <a:chExt cx="3337741" cy="383360"/>
        </a:xfrm>
      </xdr:grpSpPr>
      <xdr:sp macro="" textlink="">
        <xdr:nvSpPr>
          <xdr:cNvPr id="158" name="Étape" descr="Formation Excel gratuite en ligne, lien hypertexte vers le web&#10;">
            <a:hlinkClick xmlns:r="http://schemas.openxmlformats.org/officeDocument/2006/relationships" r:id="rId13" tooltip="Sélectionnez ce lien pour accéder sur le web à des informations complémentaires sur les fonctions Excel (par ordre alphabétique)"/>
            <a:extLst>
              <a:ext uri="{FF2B5EF4-FFF2-40B4-BE49-F238E27FC236}">
                <a16:creationId xmlns:a16="http://schemas.microsoft.com/office/drawing/2014/main" id="{A1D2C3A9-E7A3-44B5-93E4-99B051F60D72}"/>
              </a:ext>
            </a:extLst>
          </xdr:cNvPr>
          <xdr:cNvSpPr txBox="1"/>
        </xdr:nvSpPr>
        <xdr:spPr>
          <a:xfrm>
            <a:off x="1014649" y="13253084"/>
            <a:ext cx="2888245"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Fonctions Excel (par ordre alphabétique) </a:t>
            </a:r>
          </a:p>
        </xdr:txBody>
      </xdr:sp>
      <xdr:pic>
        <xdr:nvPicPr>
          <xdr:cNvPr id="159" name="Graphisme 22" descr="Sélectionnez ce lien pour accéder à des informations complémentaires sur le web">
            <a:hlinkClick xmlns:r="http://schemas.openxmlformats.org/officeDocument/2006/relationships" r:id="rId13" tooltip="Sélectionnez ce lien pour accéder à des informations complémentaires sur le web"/>
            <a:extLst>
              <a:ext uri="{FF2B5EF4-FFF2-40B4-BE49-F238E27FC236}">
                <a16:creationId xmlns:a16="http://schemas.microsoft.com/office/drawing/2014/main" id="{39497227-C71D-4FA2-9B71-A022FF7F1C61}"/>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565153" y="13169257"/>
            <a:ext cx="475661" cy="383360"/>
          </a:xfrm>
          <a:prstGeom prst="rect">
            <a:avLst/>
          </a:prstGeom>
        </xdr:spPr>
      </xdr:pic>
    </xdr:grpSp>
    <xdr:clientData/>
  </xdr:twoCellAnchor>
  <xdr:twoCellAnchor editAs="absolute">
    <xdr:from>
      <xdr:col>0</xdr:col>
      <xdr:colOff>577034</xdr:colOff>
      <xdr:row>71</xdr:row>
      <xdr:rowOff>139057</xdr:rowOff>
    </xdr:from>
    <xdr:to>
      <xdr:col>1</xdr:col>
      <xdr:colOff>2695574</xdr:colOff>
      <xdr:row>73</xdr:row>
      <xdr:rowOff>141417</xdr:rowOff>
    </xdr:to>
    <xdr:grpSp>
      <xdr:nvGrpSpPr>
        <xdr:cNvPr id="160" name="Groupe 159">
          <a:extLst>
            <a:ext uri="{FF2B5EF4-FFF2-40B4-BE49-F238E27FC236}">
              <a16:creationId xmlns:a16="http://schemas.microsoft.com/office/drawing/2014/main" id="{32835AA2-E6D6-41DC-B4E4-AF07FAC19150}"/>
            </a:ext>
          </a:extLst>
        </xdr:cNvPr>
        <xdr:cNvGrpSpPr/>
      </xdr:nvGrpSpPr>
      <xdr:grpSpPr>
        <a:xfrm>
          <a:off x="577034" y="14683732"/>
          <a:ext cx="2966265" cy="383360"/>
          <a:chOff x="574678" y="13550257"/>
          <a:chExt cx="2966265" cy="383360"/>
        </a:xfrm>
      </xdr:grpSpPr>
      <xdr:sp macro="" textlink="">
        <xdr:nvSpPr>
          <xdr:cNvPr id="161" name="Étape" descr="Formation Excel gratuite en ligne, lien hypertexte vers le web&#10;">
            <a:hlinkClick xmlns:r="http://schemas.openxmlformats.org/officeDocument/2006/relationships" r:id="rId14" tooltip="Sélectionnez pour accéder sur le web à une formation en ligne gratuite sur Excel"/>
            <a:extLst>
              <a:ext uri="{FF2B5EF4-FFF2-40B4-BE49-F238E27FC236}">
                <a16:creationId xmlns:a16="http://schemas.microsoft.com/office/drawing/2014/main" id="{BBD9D617-8BE8-4A77-A4A7-46711DF153C7}"/>
              </a:ext>
            </a:extLst>
          </xdr:cNvPr>
          <xdr:cNvSpPr txBox="1"/>
        </xdr:nvSpPr>
        <xdr:spPr>
          <a:xfrm>
            <a:off x="1024174" y="13634084"/>
            <a:ext cx="2516769"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Formation en ligne gratuite sur Excel</a:t>
            </a:r>
          </a:p>
        </xdr:txBody>
      </xdr:sp>
      <xdr:pic>
        <xdr:nvPicPr>
          <xdr:cNvPr id="162" name="Graphisme 22" descr="Sélectionnez ce lien pour accéder à des informations complémentaires sur le web">
            <a:hlinkClick xmlns:r="http://schemas.openxmlformats.org/officeDocument/2006/relationships" r:id="rId14" tooltip="Sélectionnez ce lien pour accéder à des informations complémentaires sur le web"/>
            <a:extLst>
              <a:ext uri="{FF2B5EF4-FFF2-40B4-BE49-F238E27FC236}">
                <a16:creationId xmlns:a16="http://schemas.microsoft.com/office/drawing/2014/main" id="{3D7A9E61-8947-4BBC-839B-5B5A5DD9C3EA}"/>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574678" y="13550257"/>
            <a:ext cx="475661" cy="383360"/>
          </a:xfrm>
          <a:prstGeom prst="rect">
            <a:avLst/>
          </a:prstGeom>
        </xdr:spPr>
      </xdr:pic>
    </xdr:grpSp>
    <xdr:clientData/>
  </xdr:twoCellAnchor>
  <xdr:twoCellAnchor editAs="absolute">
    <xdr:from>
      <xdr:col>1</xdr:col>
      <xdr:colOff>5262563</xdr:colOff>
      <xdr:row>4</xdr:row>
      <xdr:rowOff>14044</xdr:rowOff>
    </xdr:from>
    <xdr:to>
      <xdr:col>4</xdr:col>
      <xdr:colOff>1123949</xdr:colOff>
      <xdr:row>14</xdr:row>
      <xdr:rowOff>85724</xdr:rowOff>
    </xdr:to>
    <xdr:grpSp>
      <xdr:nvGrpSpPr>
        <xdr:cNvPr id="163" name="Groupe 162">
          <a:extLst>
            <a:ext uri="{FF2B5EF4-FFF2-40B4-BE49-F238E27FC236}">
              <a16:creationId xmlns:a16="http://schemas.microsoft.com/office/drawing/2014/main" id="{C2C01485-52DA-46D7-91BA-2CB22C9C592D}"/>
            </a:ext>
          </a:extLst>
        </xdr:cNvPr>
        <xdr:cNvGrpSpPr/>
      </xdr:nvGrpSpPr>
      <xdr:grpSpPr>
        <a:xfrm>
          <a:off x="6110288" y="1395169"/>
          <a:ext cx="2690811" cy="2005255"/>
          <a:chOff x="6284692" y="1196834"/>
          <a:chExt cx="2671429" cy="1970328"/>
        </a:xfrm>
      </xdr:grpSpPr>
      <xdr:grpSp>
        <xdr:nvGrpSpPr>
          <xdr:cNvPr id="164" name="Lignes d’accolade">
            <a:extLst>
              <a:ext uri="{FF2B5EF4-FFF2-40B4-BE49-F238E27FC236}">
                <a16:creationId xmlns:a16="http://schemas.microsoft.com/office/drawing/2014/main" id="{C6C732D8-8C93-4CFB-BAD8-7EB1D0E191AF}"/>
              </a:ext>
            </a:extLst>
          </xdr:cNvPr>
          <xdr:cNvGrpSpPr/>
        </xdr:nvGrpSpPr>
        <xdr:grpSpPr>
          <a:xfrm rot="5886532">
            <a:off x="6845324" y="964141"/>
            <a:ext cx="563095" cy="1028482"/>
            <a:chOff x="9786973" y="922562"/>
            <a:chExt cx="273326" cy="874890"/>
          </a:xfrm>
        </xdr:grpSpPr>
        <xdr:sp macro="" textlink="">
          <xdr:nvSpPr>
            <xdr:cNvPr id="167" name="Une autre ligne d’accolade" descr="Ligne d’accolade">
              <a:extLst>
                <a:ext uri="{FF2B5EF4-FFF2-40B4-BE49-F238E27FC236}">
                  <a16:creationId xmlns:a16="http://schemas.microsoft.com/office/drawing/2014/main" id="{CE60D9BE-1267-484B-8547-1136C10EC14C}"/>
                </a:ext>
              </a:extLst>
            </xdr:cNvPr>
            <xdr:cNvSpPr/>
          </xdr:nvSpPr>
          <xdr:spPr>
            <a:xfrm>
              <a:off x="9786973" y="922562"/>
              <a:ext cx="273326" cy="34850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8" name="Ligne d’accolade" descr="Ligne d’accolade&#10;">
              <a:extLst>
                <a:ext uri="{FF2B5EF4-FFF2-40B4-BE49-F238E27FC236}">
                  <a16:creationId xmlns:a16="http://schemas.microsoft.com/office/drawing/2014/main" id="{5B02AF09-F448-47F0-A846-E12FFA754450}"/>
                </a:ext>
              </a:extLst>
            </xdr:cNvPr>
            <xdr:cNvSpPr/>
          </xdr:nvSpPr>
          <xdr:spPr>
            <a:xfrm>
              <a:off x="9898875" y="1254854"/>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165" name="Étoiles" descr="Étoiles">
            <a:extLst>
              <a:ext uri="{FF2B5EF4-FFF2-40B4-BE49-F238E27FC236}">
                <a16:creationId xmlns:a16="http://schemas.microsoft.com/office/drawing/2014/main" id="{7A19B73F-71AE-41DE-BB2D-C688A7125981}"/>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6284692" y="1993317"/>
            <a:ext cx="323250" cy="337815"/>
          </a:xfrm>
          <a:prstGeom prst="rect">
            <a:avLst/>
          </a:prstGeom>
        </xdr:spPr>
      </xdr:pic>
      <xdr:sp macro="" textlink="">
        <xdr:nvSpPr>
          <xdr:cNvPr id="166" name="Instructions" descr="CHECK THIS OUT&#10;Change the numbers here, and watch the formula results automatically change.&#10;">
            <a:extLst>
              <a:ext uri="{FF2B5EF4-FFF2-40B4-BE49-F238E27FC236}">
                <a16:creationId xmlns:a16="http://schemas.microsoft.com/office/drawing/2014/main" id="{50555AA4-008E-4DD4-89F8-AF46A3D1D5A7}"/>
              </a:ext>
            </a:extLst>
          </xdr:cNvPr>
          <xdr:cNvSpPr txBox="1"/>
        </xdr:nvSpPr>
        <xdr:spPr>
          <a:xfrm>
            <a:off x="6667107" y="1893683"/>
            <a:ext cx="2289014" cy="1273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ESSAYEZ ÇA</a:t>
            </a:r>
          </a:p>
          <a:p>
            <a:pPr rtl="0"/>
            <a:r>
              <a:rPr lang="fr" sz="1100" kern="1200">
                <a:solidFill>
                  <a:schemeClr val="dk1"/>
                </a:solidFill>
                <a:effectLst/>
                <a:latin typeface="+mn-lt"/>
                <a:ea typeface="+mn-ea"/>
                <a:cs typeface="+mn-cs"/>
              </a:rPr>
              <a:t>Modifiez</a:t>
            </a:r>
            <a:r>
              <a:rPr lang="fr" sz="1100" kern="1200" baseline="0">
                <a:solidFill>
                  <a:schemeClr val="dk1"/>
                </a:solidFill>
                <a:effectLst/>
                <a:latin typeface="+mn-lt"/>
                <a:ea typeface="+mn-ea"/>
                <a:cs typeface="+mn-cs"/>
              </a:rPr>
              <a:t> ces chiffres et vous verrez que les résultats de la formule </a:t>
            </a:r>
            <a:r>
              <a:rPr lang="fr" sz="1100" u="none" kern="1200" baseline="0">
                <a:solidFill>
                  <a:schemeClr val="dk1"/>
                </a:solidFill>
                <a:effectLst/>
                <a:latin typeface="+mn-lt"/>
                <a:ea typeface="+mn-ea"/>
                <a:cs typeface="+mn-cs"/>
              </a:rPr>
              <a:t>changent</a:t>
            </a:r>
            <a:r>
              <a:rPr lang="fr" sz="1100" kern="1200" baseline="0">
                <a:solidFill>
                  <a:schemeClr val="dk1"/>
                </a:solidFill>
                <a:effectLst/>
                <a:latin typeface="+mn-lt"/>
                <a:ea typeface="+mn-ea"/>
                <a:cs typeface="+mn-cs"/>
              </a:rPr>
              <a:t> automatiquement.</a:t>
            </a:r>
            <a:endParaRPr lang="en-US" sz="1100">
              <a:effectLst/>
            </a:endParaRPr>
          </a:p>
        </xdr:txBody>
      </xdr:sp>
    </xdr:grpSp>
    <xdr:clientData/>
  </xdr:twoCellAnchor>
  <xdr:twoCellAnchor editAs="absolute">
    <xdr:from>
      <xdr:col>6</xdr:col>
      <xdr:colOff>575980</xdr:colOff>
      <xdr:row>25</xdr:row>
      <xdr:rowOff>129775</xdr:rowOff>
    </xdr:from>
    <xdr:to>
      <xdr:col>13</xdr:col>
      <xdr:colOff>409576</xdr:colOff>
      <xdr:row>38</xdr:row>
      <xdr:rowOff>76200</xdr:rowOff>
    </xdr:to>
    <xdr:grpSp>
      <xdr:nvGrpSpPr>
        <xdr:cNvPr id="170" name="BON À SAVOIR" descr="BON À SAVOIR&#10;&#10;">
          <a:extLst>
            <a:ext uri="{FF2B5EF4-FFF2-40B4-BE49-F238E27FC236}">
              <a16:creationId xmlns:a16="http://schemas.microsoft.com/office/drawing/2014/main" id="{C43C872B-4996-44B6-9821-46907E2D5805}"/>
            </a:ext>
          </a:extLst>
        </xdr:cNvPr>
        <xdr:cNvGrpSpPr/>
      </xdr:nvGrpSpPr>
      <xdr:grpSpPr>
        <a:xfrm>
          <a:off x="10501030" y="5768575"/>
          <a:ext cx="4377021" cy="2565800"/>
          <a:chOff x="7053810" y="15226304"/>
          <a:chExt cx="4333341" cy="2216200"/>
        </a:xfrm>
      </xdr:grpSpPr>
      <xdr:sp macro="" textlink="">
        <xdr:nvSpPr>
          <xdr:cNvPr id="212" name="Étape" descr="GOOD TO KNOW&#10;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10;&#10;For example: Select the yellow cell with 12 below. You'll see we used the SUM function with a range of cells. We didn't type in &quot;4&quot; or &quot;8&quot; directly into the formula. &#10;">
            <a:extLst>
              <a:ext uri="{FF2B5EF4-FFF2-40B4-BE49-F238E27FC236}">
                <a16:creationId xmlns:a16="http://schemas.microsoft.com/office/drawing/2014/main" id="{D04FEABC-54EC-41D4-8544-354A180A4128}"/>
              </a:ext>
            </a:extLst>
          </xdr:cNvPr>
          <xdr:cNvSpPr txBox="1"/>
        </xdr:nvSpPr>
        <xdr:spPr>
          <a:xfrm>
            <a:off x="7377112" y="15262898"/>
            <a:ext cx="4010039" cy="2179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BON À SAVOIR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fr" sz="1100" b="0" i="0" kern="1200" baseline="0">
                <a:solidFill>
                  <a:schemeClr val="dk1"/>
                </a:solidFill>
                <a:effectLst/>
                <a:latin typeface="+mn-lt"/>
                <a:ea typeface="+mn-ea"/>
                <a:cs typeface="+mn-cs"/>
              </a:rPr>
              <a:t>Les constantes sont des valeurs que vous entrez dans des cellules ou dans des formules. Même si =10+20 permet d’effectuer le même calcul que =A1+B1, nous vous déconseillons d’utiliser des constantes. Pourquoi ? Parce qu’une constante n’est pas facile à voir sans rechercher et sélectionner la cellule correspondante. Cela peut rendre les modifications ultérieures difficiles. Il est préférable de placer vos constantes dans des cellules, où elles peuvent facilement être ajustées et référencées dans vos formules.</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fr" sz="1100" b="0" i="0" kern="1200" baseline="0">
                <a:solidFill>
                  <a:schemeClr val="dk1"/>
                </a:solidFill>
                <a:effectLst/>
                <a:latin typeface="+mn-lt"/>
                <a:ea typeface="+mn-ea"/>
                <a:cs typeface="+mn-cs"/>
              </a:rPr>
              <a:t>Par exemple : sélectionnez la cellule jaune comportant le nombre </a:t>
            </a:r>
            <a:r>
              <a:rPr lang="fr" sz="1100" b="1" i="0" kern="1200" baseline="0">
                <a:solidFill>
                  <a:schemeClr val="dk1"/>
                </a:solidFill>
                <a:effectLst/>
                <a:latin typeface="+mn-lt"/>
                <a:ea typeface="+mn-ea"/>
                <a:cs typeface="+mn-cs"/>
              </a:rPr>
              <a:t>12</a:t>
            </a:r>
            <a:r>
              <a:rPr lang="fr" sz="1100" b="0" i="0" kern="1200" baseline="0">
                <a:solidFill>
                  <a:schemeClr val="dk1"/>
                </a:solidFill>
                <a:effectLst/>
                <a:latin typeface="+mn-lt"/>
                <a:ea typeface="+mn-ea"/>
                <a:cs typeface="+mn-cs"/>
              </a:rPr>
              <a:t> ci-dessous. Vous pouvez constater que nous avons utilisé la fonction </a:t>
            </a:r>
            <a:r>
              <a:rPr lang="fr" sz="1100" b="1" i="0" kern="1200" baseline="0">
                <a:solidFill>
                  <a:schemeClr val="dk1"/>
                </a:solidFill>
                <a:effectLst/>
                <a:latin typeface="+mn-lt"/>
                <a:ea typeface="+mn-ea"/>
                <a:cs typeface="+mn-cs"/>
              </a:rPr>
              <a:t>SOMME</a:t>
            </a:r>
            <a:r>
              <a:rPr lang="fr" sz="1100" b="0" i="0" kern="1200" baseline="0">
                <a:solidFill>
                  <a:schemeClr val="dk1"/>
                </a:solidFill>
                <a:effectLst/>
                <a:latin typeface="+mn-lt"/>
                <a:ea typeface="+mn-ea"/>
                <a:cs typeface="+mn-cs"/>
              </a:rPr>
              <a:t> suivie d’une plage de cellules. Nous n’avons pas directement entré « 4 » ou « 8 » dans la formule. </a:t>
            </a:r>
          </a:p>
        </xdr:txBody>
      </xdr:sp>
      <xdr:pic>
        <xdr:nvPicPr>
          <xdr:cNvPr id="213" name="Graphisme 147" descr="Lunettes">
            <a:extLst>
              <a:ext uri="{FF2B5EF4-FFF2-40B4-BE49-F238E27FC236}">
                <a16:creationId xmlns:a16="http://schemas.microsoft.com/office/drawing/2014/main" id="{720D4EE0-7550-4DC7-A79F-7DA9F6C0DF04}"/>
              </a:ext>
            </a:extLst>
          </xdr:cNvPr>
          <xdr:cNvPicPr>
            <a:picLocks noChangeAspect="1"/>
          </xdr:cNvPicPr>
        </xdr:nvPicPr>
        <xdr:blipFill>
          <a:blip xmlns:r="http://schemas.openxmlformats.org/officeDocument/2006/relationships" r:embed="rId17">
            <a:extLst>
              <a:ext uri="{96DAC541-7B7A-43D3-8B79-37D633B846F1}">
                <asvg:svgBlip xmlns:asvg="http://schemas.microsoft.com/office/drawing/2016/SVG/main" r:embed="rId18"/>
              </a:ext>
            </a:extLst>
          </a:blip>
          <a:stretch>
            <a:fillRect/>
          </a:stretch>
        </xdr:blipFill>
        <xdr:spPr>
          <a:xfrm>
            <a:off x="7053810" y="15226304"/>
            <a:ext cx="323347" cy="349115"/>
          </a:xfrm>
          <a:prstGeom prst="rect">
            <a:avLst/>
          </a:prstGeom>
        </xdr:spPr>
      </xdr:pic>
    </xdr:grpSp>
    <xdr:clientData/>
  </xdr:twoCellAnchor>
  <xdr:twoCellAnchor editAs="oneCell">
    <xdr:from>
      <xdr:col>1</xdr:col>
      <xdr:colOff>5400675</xdr:colOff>
      <xdr:row>47</xdr:row>
      <xdr:rowOff>32760</xdr:rowOff>
    </xdr:from>
    <xdr:to>
      <xdr:col>11</xdr:col>
      <xdr:colOff>456268</xdr:colOff>
      <xdr:row>59</xdr:row>
      <xdr:rowOff>175331</xdr:rowOff>
    </xdr:to>
    <xdr:pic>
      <xdr:nvPicPr>
        <xdr:cNvPr id="5" name="Image 4" descr="Lorsque vous utilisez des fonctions dans Excel, vous commencez par le nom de la fonction, par exemple =SOMME, puis vous insérez une parenthèse ouvrante. Vous pouvez ensuite ajouter des arguments ou des plages de fonction, et vous pouvez séparer plusieurs arguments ou plages par des virgules. Dans cet exemple, nous additionnons deux plages à l’aide de la formule =SOMME(A1:A10;C1:C10).">
          <a:extLst>
            <a:ext uri="{FF2B5EF4-FFF2-40B4-BE49-F238E27FC236}">
              <a16:creationId xmlns:a16="http://schemas.microsoft.com/office/drawing/2014/main" id="{9CE19FB0-7F40-4845-93C2-4653431C8678}"/>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xdr:blipFill>
      <xdr:spPr>
        <a:xfrm>
          <a:off x="6248400" y="10005435"/>
          <a:ext cx="7457143" cy="2428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342900</xdr:colOff>
      <xdr:row>71</xdr:row>
      <xdr:rowOff>171450</xdr:rowOff>
    </xdr:from>
    <xdr:to>
      <xdr:col>1</xdr:col>
      <xdr:colOff>5228463</xdr:colOff>
      <xdr:row>90</xdr:row>
      <xdr:rowOff>47625</xdr:rowOff>
    </xdr:to>
    <xdr:grpSp>
      <xdr:nvGrpSpPr>
        <xdr:cNvPr id="180" name="Plus d’informations sur le web" descr="More information on the web, contains links to the web&#10;Back to top&#10;Next step">
          <a:hlinkClick xmlns:r="http://schemas.openxmlformats.org/officeDocument/2006/relationships" r:id="rId1" tooltip="Cliquez ici pour passer à la feuille de calcul suivante"/>
          <a:extLst>
            <a:ext uri="{FF2B5EF4-FFF2-40B4-BE49-F238E27FC236}">
              <a16:creationId xmlns:a16="http://schemas.microsoft.com/office/drawing/2014/main" id="{ABD21ECB-A0A3-4E0D-861E-B3FBCE376575}"/>
            </a:ext>
          </a:extLst>
        </xdr:cNvPr>
        <xdr:cNvGrpSpPr/>
      </xdr:nvGrpSpPr>
      <xdr:grpSpPr>
        <a:xfrm>
          <a:off x="342900" y="14268450"/>
          <a:ext cx="5733288" cy="3495675"/>
          <a:chOff x="323850" y="16837043"/>
          <a:chExt cx="5737224" cy="3349188"/>
        </a:xfrm>
      </xdr:grpSpPr>
      <xdr:sp macro="" textlink="">
        <xdr:nvSpPr>
          <xdr:cNvPr id="181" name="Rectangle 180">
            <a:extLst>
              <a:ext uri="{FF2B5EF4-FFF2-40B4-BE49-F238E27FC236}">
                <a16:creationId xmlns:a16="http://schemas.microsoft.com/office/drawing/2014/main" id="{EAA4229D-20C0-4C8C-B547-F8660867DCFA}"/>
              </a:ext>
            </a:extLst>
          </xdr:cNvPr>
          <xdr:cNvSpPr/>
        </xdr:nvSpPr>
        <xdr:spPr>
          <a:xfrm>
            <a:off x="323850" y="16837043"/>
            <a:ext cx="5737224" cy="33491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82" name="Étape" descr="Plus d’informations sur le web&#10;">
            <a:extLst>
              <a:ext uri="{FF2B5EF4-FFF2-40B4-BE49-F238E27FC236}">
                <a16:creationId xmlns:a16="http://schemas.microsoft.com/office/drawing/2014/main" id="{9CE68B18-1C76-45F8-8E5A-72898F80A45D}"/>
              </a:ext>
            </a:extLst>
          </xdr:cNvPr>
          <xdr:cNvSpPr txBox="1"/>
        </xdr:nvSpPr>
        <xdr:spPr>
          <a:xfrm>
            <a:off x="546067"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Plus d’informations sur le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Connecteur droit 182" descr="Ligne décorative">
            <a:extLst>
              <a:ext uri="{FF2B5EF4-FFF2-40B4-BE49-F238E27FC236}">
                <a16:creationId xmlns:a16="http://schemas.microsoft.com/office/drawing/2014/main" id="{4539B486-E07C-48F8-9EDA-2AE83C69E95B}"/>
              </a:ext>
            </a:extLst>
          </xdr:cNvPr>
          <xdr:cNvCxnSpPr>
            <a:cxnSpLocks/>
          </xdr:cNvCxnSpPr>
        </xdr:nvCxnSpPr>
        <xdr:spPr>
          <a:xfrm>
            <a:off x="546067"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Bouton Suivant" descr="Retour au début, lien hypertexte vers la cellule A1">
            <a:hlinkClick xmlns:r="http://schemas.openxmlformats.org/officeDocument/2006/relationships" r:id="rId1" tooltip="Sélectionnez pour revenir à la cellule A1 de cette feuille de calcul"/>
            <a:extLst>
              <a:ext uri="{FF2B5EF4-FFF2-40B4-BE49-F238E27FC236}">
                <a16:creationId xmlns:a16="http://schemas.microsoft.com/office/drawing/2014/main" id="{95BB311B-A2C7-4A68-9A8B-82CD5B1C75D5}"/>
              </a:ext>
            </a:extLst>
          </xdr:cNvPr>
          <xdr:cNvSpPr/>
        </xdr:nvSpPr>
        <xdr:spPr>
          <a:xfrm>
            <a:off x="558774" y="19485025"/>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fr" sz="1200">
                <a:solidFill>
                  <a:srgbClr val="0B744D"/>
                </a:solidFill>
                <a:latin typeface="Segoe UI" pitchFamily="34" charset="0"/>
                <a:ea typeface="Segoe UI" pitchFamily="34" charset="0"/>
                <a:cs typeface="Segoe UI" pitchFamily="34" charset="0"/>
              </a:rPr>
              <a:t>Retour au début</a:t>
            </a:r>
          </a:p>
        </xdr:txBody>
      </xdr:sp>
      <xdr:cxnSp macro="">
        <xdr:nvCxnSpPr>
          <xdr:cNvPr id="185" name="Connecteur droit 184" descr="Ligne décorative">
            <a:extLst>
              <a:ext uri="{FF2B5EF4-FFF2-40B4-BE49-F238E27FC236}">
                <a16:creationId xmlns:a16="http://schemas.microsoft.com/office/drawing/2014/main" id="{31604368-D311-4E9B-8820-4730030A0801}"/>
              </a:ext>
            </a:extLst>
          </xdr:cNvPr>
          <xdr:cNvCxnSpPr>
            <a:cxnSpLocks/>
          </xdr:cNvCxnSpPr>
        </xdr:nvCxnSpPr>
        <xdr:spPr>
          <a:xfrm>
            <a:off x="546067" y="19391758"/>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6" name="Bouton Suivant" descr="Bouton Étape suivante, lien hypertexte vers la feuille de calcul suivante">
            <a:hlinkClick xmlns:r="http://schemas.openxmlformats.org/officeDocument/2006/relationships" r:id="rId2" tooltip="Cliquez ici pour passer à la feuille de calcul suivante"/>
            <a:extLst>
              <a:ext uri="{FF2B5EF4-FFF2-40B4-BE49-F238E27FC236}">
                <a16:creationId xmlns:a16="http://schemas.microsoft.com/office/drawing/2014/main" id="{4F102BCA-DDCB-4390-A653-445B336B333A}"/>
              </a:ext>
            </a:extLst>
          </xdr:cNvPr>
          <xdr:cNvSpPr/>
        </xdr:nvSpPr>
        <xdr:spPr>
          <a:xfrm>
            <a:off x="4431943" y="19669174"/>
            <a:ext cx="1381482" cy="342142"/>
          </a:xfrm>
          <a:prstGeom prst="rightArrowCallout">
            <a:avLst>
              <a:gd name="adj1" fmla="val 32829"/>
              <a:gd name="adj2" fmla="val 31524"/>
              <a:gd name="adj3" fmla="val 25000"/>
              <a:gd name="adj4" fmla="val 8911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Étape suivante</a:t>
            </a:r>
          </a:p>
        </xdr:txBody>
      </xdr:sp>
      <xdr:sp macro="" textlink="">
        <xdr:nvSpPr>
          <xdr:cNvPr id="187" name="Étape" descr="À propos de la fonction SOMME, lien hypertexte vers le web&#10;&#10;">
            <a:hlinkClick xmlns:r="http://schemas.openxmlformats.org/officeDocument/2006/relationships" r:id="rId3" tooltip="Sélectionnez ce lien pour accéder sur le web à des informations complémentaires sur la fonction SOMME"/>
            <a:extLst>
              <a:ext uri="{FF2B5EF4-FFF2-40B4-BE49-F238E27FC236}">
                <a16:creationId xmlns:a16="http://schemas.microsoft.com/office/drawing/2014/main" id="{AB2D976E-4F84-41AE-9EC8-DB5589E60A01}"/>
              </a:ext>
            </a:extLst>
          </xdr:cNvPr>
          <xdr:cNvSpPr txBox="1"/>
        </xdr:nvSpPr>
        <xdr:spPr>
          <a:xfrm>
            <a:off x="1003908" y="17606489"/>
            <a:ext cx="2770360"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SOMME</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pic>
        <xdr:nvPicPr>
          <xdr:cNvPr id="188" name="Graphisme 22" descr="Flèche">
            <a:hlinkClick xmlns:r="http://schemas.openxmlformats.org/officeDocument/2006/relationships" r:id="rId3" tooltip="Sélectionnez ce lien pour accéder à des informations complémentaires sur le web"/>
            <a:extLst>
              <a:ext uri="{FF2B5EF4-FFF2-40B4-BE49-F238E27FC236}">
                <a16:creationId xmlns:a16="http://schemas.microsoft.com/office/drawing/2014/main" id="{F5021BED-368D-4D1A-AE22-23F2D9D9A4F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517562"/>
            <a:ext cx="495829" cy="429422"/>
          </a:xfrm>
          <a:prstGeom prst="rect">
            <a:avLst/>
          </a:prstGeom>
        </xdr:spPr>
      </xdr:pic>
      <xdr:sp macro="" textlink="">
        <xdr:nvSpPr>
          <xdr:cNvPr id="189" name="Étape" descr="À propos de l’utilisation de la fonctionnalité Somme automatique pour additionner des nombres, lien hypertexte vers le web&#10;">
            <a:hlinkClick xmlns:r="http://schemas.openxmlformats.org/officeDocument/2006/relationships" r:id="rId6" tooltip="Sélectionnez ce lien pour accéder sur le web à des informations complémentaires sur l’utilisation de la fonctionnalité Somme automatique pour additionner des nombres"/>
            <a:extLst>
              <a:ext uri="{FF2B5EF4-FFF2-40B4-BE49-F238E27FC236}">
                <a16:creationId xmlns:a16="http://schemas.microsoft.com/office/drawing/2014/main" id="{E8AF0476-BB01-4EAA-81FC-EFE0808FE13E}"/>
              </a:ext>
            </a:extLst>
          </xdr:cNvPr>
          <xdr:cNvSpPr txBox="1"/>
        </xdr:nvSpPr>
        <xdr:spPr>
          <a:xfrm>
            <a:off x="1003908" y="18058397"/>
            <a:ext cx="4752920"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spc="-3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Utiliser la fonctionnalité Somme automatique</a:t>
            </a:r>
            <a:r>
              <a:rPr lang="fr" sz="1100" u="sng" kern="0" spc="-3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pour additionner des nombres</a:t>
            </a:r>
            <a:endParaRPr lang="en-US" sz="1100" u="sng" kern="0" spc="-3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0" name="Graphisme 22" descr="Flèche">
            <a:hlinkClick xmlns:r="http://schemas.openxmlformats.org/officeDocument/2006/relationships" r:id="rId6" tooltip="Sélectionnez ce lien pour accéder à des informations complémentaires sur le web"/>
            <a:extLst>
              <a:ext uri="{FF2B5EF4-FFF2-40B4-BE49-F238E27FC236}">
                <a16:creationId xmlns:a16="http://schemas.microsoft.com/office/drawing/2014/main" id="{5658871C-FCE3-481C-98FE-3BC3FCBCDE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956370"/>
            <a:ext cx="495829" cy="435772"/>
          </a:xfrm>
          <a:prstGeom prst="rect">
            <a:avLst/>
          </a:prstGeom>
        </xdr:spPr>
      </xdr:pic>
      <xdr:sp macro="" textlink="">
        <xdr:nvSpPr>
          <xdr:cNvPr id="191" name="Étape" descr="À propos de la fonction NB, lien hypertexte vers le web&#10;">
            <a:hlinkClick xmlns:r="http://schemas.openxmlformats.org/officeDocument/2006/relationships" r:id="rId7" tooltip="Sélectionnez ce lien pour accéder sur le web à des informations complémentaires sur la fonction NB"/>
            <a:extLst>
              <a:ext uri="{FF2B5EF4-FFF2-40B4-BE49-F238E27FC236}">
                <a16:creationId xmlns:a16="http://schemas.microsoft.com/office/drawing/2014/main" id="{9FF9A895-01D5-42A2-8C16-126975374E45}"/>
              </a:ext>
            </a:extLst>
          </xdr:cNvPr>
          <xdr:cNvSpPr txBox="1"/>
        </xdr:nvSpPr>
        <xdr:spPr>
          <a:xfrm>
            <a:off x="1003907" y="18506516"/>
            <a:ext cx="2560666"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NB</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pic>
        <xdr:nvPicPr>
          <xdr:cNvPr id="192" name="Graphisme 22" descr="Flèche">
            <a:hlinkClick xmlns:r="http://schemas.openxmlformats.org/officeDocument/2006/relationships" r:id="rId7" tooltip="Sélectionnez ce lien pour accéder à des informations complémentaires sur le web"/>
            <a:extLst>
              <a:ext uri="{FF2B5EF4-FFF2-40B4-BE49-F238E27FC236}">
                <a16:creationId xmlns:a16="http://schemas.microsoft.com/office/drawing/2014/main" id="{C74A6681-1C06-4BF0-851E-51883A12B80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8410828"/>
            <a:ext cx="495829" cy="429422"/>
          </a:xfrm>
          <a:prstGeom prst="rect">
            <a:avLst/>
          </a:prstGeom>
        </xdr:spPr>
      </xdr:pic>
      <xdr:sp macro="" textlink="">
        <xdr:nvSpPr>
          <xdr:cNvPr id="193" name="Étape" descr="Formation Excel gratuite en ligne, lien hypertexte vers le web&#10;">
            <a:hlinkClick xmlns:r="http://schemas.openxmlformats.org/officeDocument/2006/relationships" r:id="rId8" tooltip="Sélectionnez ce lien pour accéder sur le web à une formation gratuite sur Excel"/>
            <a:extLst>
              <a:ext uri="{FF2B5EF4-FFF2-40B4-BE49-F238E27FC236}">
                <a16:creationId xmlns:a16="http://schemas.microsoft.com/office/drawing/2014/main" id="{62BCA8C0-A9F1-4706-AAE7-F42F5ABFF970}"/>
              </a:ext>
            </a:extLst>
          </xdr:cNvPr>
          <xdr:cNvSpPr txBox="1"/>
        </xdr:nvSpPr>
        <xdr:spPr>
          <a:xfrm>
            <a:off x="1016607" y="18952686"/>
            <a:ext cx="2605154"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Formation en ligne gratuite sur Excel</a:t>
            </a:r>
          </a:p>
        </xdr:txBody>
      </xdr:sp>
      <xdr:pic>
        <xdr:nvPicPr>
          <xdr:cNvPr id="194" name="Graphisme 22" descr="Flèche">
            <a:hlinkClick xmlns:r="http://schemas.openxmlformats.org/officeDocument/2006/relationships" r:id="rId8" tooltip="Sélectionnez ce lien pour accéder à des informations complémentaires sur le web"/>
            <a:extLst>
              <a:ext uri="{FF2B5EF4-FFF2-40B4-BE49-F238E27FC236}">
                <a16:creationId xmlns:a16="http://schemas.microsoft.com/office/drawing/2014/main" id="{E7050C61-30E3-4AD4-A14D-97295961B12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48053" y="18857397"/>
            <a:ext cx="495829" cy="435772"/>
          </a:xfrm>
          <a:prstGeom prst="rect">
            <a:avLst/>
          </a:prstGeom>
        </xdr:spPr>
      </xdr:pic>
    </xdr:grpSp>
    <xdr:clientData/>
  </xdr:twoCellAnchor>
  <xdr:twoCellAnchor editAs="oneCell">
    <xdr:from>
      <xdr:col>2</xdr:col>
      <xdr:colOff>76199</xdr:colOff>
      <xdr:row>51</xdr:row>
      <xdr:rowOff>6344</xdr:rowOff>
    </xdr:from>
    <xdr:to>
      <xdr:col>6</xdr:col>
      <xdr:colOff>847724</xdr:colOff>
      <xdr:row>61</xdr:row>
      <xdr:rowOff>57146</xdr:rowOff>
    </xdr:to>
    <xdr:grpSp>
      <xdr:nvGrpSpPr>
        <xdr:cNvPr id="195" name="DÉTAIL IMPORTANT"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74BFEDDD-8921-45D1-999F-60CB0E0DD7BD}"/>
            </a:ext>
          </a:extLst>
        </xdr:cNvPr>
        <xdr:cNvGrpSpPr/>
      </xdr:nvGrpSpPr>
      <xdr:grpSpPr>
        <a:xfrm>
          <a:off x="6448424" y="10293344"/>
          <a:ext cx="4219575" cy="1955802"/>
          <a:chOff x="6788150" y="10960177"/>
          <a:chExt cx="4400092" cy="1889001"/>
        </a:xfrm>
      </xdr:grpSpPr>
      <xdr:sp macro="" textlink="">
        <xdr:nvSpPr>
          <xdr:cNvPr id="196" name="Instruction"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10;&#10;">
            <a:extLst>
              <a:ext uri="{FF2B5EF4-FFF2-40B4-BE49-F238E27FC236}">
                <a16:creationId xmlns:a16="http://schemas.microsoft.com/office/drawing/2014/main" id="{1FE4BFF8-BF17-48D3-9562-7351530CBA15}"/>
              </a:ext>
            </a:extLst>
          </xdr:cNvPr>
          <xdr:cNvSpPr txBox="1"/>
        </xdr:nvSpPr>
        <xdr:spPr>
          <a:xfrm>
            <a:off x="7073899" y="11363322"/>
            <a:ext cx="4114343" cy="1485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DÉTAIL IMPORTANT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fr" sz="1100" b="0" i="0" kern="1200" baseline="0">
                <a:solidFill>
                  <a:schemeClr val="dk1"/>
                </a:solidFill>
                <a:effectLst/>
                <a:latin typeface="+mn-lt"/>
                <a:ea typeface="+mn-ea"/>
                <a:cs typeface="+mn-cs"/>
              </a:rPr>
              <a:t>Double-cliquez sur cette cellule. Vous pouvez voir le </a:t>
            </a:r>
            <a:r>
              <a:rPr lang="fr" sz="1100" b="0" i="1" kern="1200" baseline="0">
                <a:solidFill>
                  <a:schemeClr val="dk1"/>
                </a:solidFill>
                <a:effectLst/>
                <a:latin typeface="+mn-lt"/>
                <a:ea typeface="+mn-ea"/>
                <a:cs typeface="+mn-cs"/>
              </a:rPr>
              <a:t>100</a:t>
            </a:r>
            <a:r>
              <a:rPr lang="fr" sz="1100" b="0" i="0" kern="1200" baseline="0">
                <a:solidFill>
                  <a:schemeClr val="dk1"/>
                </a:solidFill>
                <a:effectLst/>
                <a:latin typeface="+mn-lt"/>
                <a:ea typeface="+mn-ea"/>
                <a:cs typeface="+mn-cs"/>
              </a:rPr>
              <a:t> à la fin. Bien qu’il soit possible de placer des nombres dans une formule de ce type, cela est déconseillé sauf nécessité absolue. Il s’agit d’une </a:t>
            </a:r>
            <a:r>
              <a:rPr lang="fr" sz="1100" b="1" i="0" kern="1200" baseline="0">
                <a:solidFill>
                  <a:schemeClr val="dk1"/>
                </a:solidFill>
                <a:effectLst/>
                <a:latin typeface="+mn-lt"/>
                <a:ea typeface="+mn-ea"/>
                <a:cs typeface="+mn-cs"/>
              </a:rPr>
              <a:t>constante</a:t>
            </a:r>
            <a:r>
              <a:rPr lang="fr" sz="1100" b="0" i="0" kern="1200" baseline="0">
                <a:solidFill>
                  <a:schemeClr val="dk1"/>
                </a:solidFill>
                <a:effectLst/>
                <a:latin typeface="+mn-lt"/>
                <a:ea typeface="+mn-ea"/>
                <a:cs typeface="+mn-cs"/>
              </a:rPr>
              <a:t>, et il est facile d’oublier qu’elle est là. Nous vous recommandons plutôt de faire référence à une autre cellule, par exemple la cellule F51. En effet, celle-ci est facilement identifiable et n’est pas dissimulée dans une formule. </a:t>
            </a:r>
            <a:endParaRPr lang="en-US" sz="1100">
              <a:effectLst/>
            </a:endParaRPr>
          </a:p>
        </xdr:txBody>
      </xdr:sp>
      <xdr:pic>
        <xdr:nvPicPr>
          <xdr:cNvPr id="197" name="Loupe" descr="Loupe">
            <a:extLst>
              <a:ext uri="{FF2B5EF4-FFF2-40B4-BE49-F238E27FC236}">
                <a16:creationId xmlns:a16="http://schemas.microsoft.com/office/drawing/2014/main" id="{BD3806F3-ED82-4149-875A-74D812F8E6FF}"/>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flipH="1">
            <a:off x="6788150" y="11420475"/>
            <a:ext cx="352313" cy="339611"/>
          </a:xfrm>
          <a:prstGeom prst="rect">
            <a:avLst/>
          </a:prstGeom>
        </xdr:spPr>
      </xdr:pic>
      <xdr:sp macro="" textlink="">
        <xdr:nvSpPr>
          <xdr:cNvPr id="198" name="Flèche" descr="Flèche">
            <a:extLst>
              <a:ext uri="{FF2B5EF4-FFF2-40B4-BE49-F238E27FC236}">
                <a16:creationId xmlns:a16="http://schemas.microsoft.com/office/drawing/2014/main" id="{AD1DFADD-C889-466B-A332-624664B0EE01}"/>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4</xdr:col>
      <xdr:colOff>7420</xdr:colOff>
      <xdr:row>33</xdr:row>
      <xdr:rowOff>120650</xdr:rowOff>
    </xdr:from>
    <xdr:to>
      <xdr:col>8</xdr:col>
      <xdr:colOff>523874</xdr:colOff>
      <xdr:row>42</xdr:row>
      <xdr:rowOff>114300</xdr:rowOff>
    </xdr:to>
    <xdr:grpSp>
      <xdr:nvGrpSpPr>
        <xdr:cNvPr id="2" name="Groupe 1">
          <a:extLst>
            <a:ext uri="{FF2B5EF4-FFF2-40B4-BE49-F238E27FC236}">
              <a16:creationId xmlns:a16="http://schemas.microsoft.com/office/drawing/2014/main" id="{C31E7FA9-873B-48E5-80FF-FEEB66A44E83}"/>
            </a:ext>
          </a:extLst>
        </xdr:cNvPr>
        <xdr:cNvGrpSpPr/>
      </xdr:nvGrpSpPr>
      <xdr:grpSpPr>
        <a:xfrm>
          <a:off x="8151295" y="6978650"/>
          <a:ext cx="3707329" cy="1708150"/>
          <a:chOff x="8151295" y="6978650"/>
          <a:chExt cx="3212029" cy="1708150"/>
        </a:xfrm>
      </xdr:grpSpPr>
      <xdr:pic>
        <xdr:nvPicPr>
          <xdr:cNvPr id="200" name="Graphisme de la barre d’état" descr="Somme de graphique de barre d’état : 170">
            <a:extLst>
              <a:ext uri="{FF2B5EF4-FFF2-40B4-BE49-F238E27FC236}">
                <a16:creationId xmlns:a16="http://schemas.microsoft.com/office/drawing/2014/main" id="{26CBE60B-8C6B-4B6C-A49E-B12121A259CA}"/>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xdr:blipFill>
        <xdr:spPr>
          <a:xfrm>
            <a:off x="8874514" y="7623275"/>
            <a:ext cx="1023177" cy="200000"/>
          </a:xfrm>
          <a:prstGeom prst="rect">
            <a:avLst/>
          </a:prstGeom>
        </xdr:spPr>
      </xdr:pic>
      <xdr:grpSp>
        <xdr:nvGrpSpPr>
          <xdr:cNvPr id="201" name="ESSAYEZ ÇA"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185E3144-984A-4865-9CA1-5E50300588AC}"/>
              </a:ext>
            </a:extLst>
          </xdr:cNvPr>
          <xdr:cNvGrpSpPr/>
        </xdr:nvGrpSpPr>
        <xdr:grpSpPr>
          <a:xfrm>
            <a:off x="8151295" y="6978650"/>
            <a:ext cx="3212029" cy="1708150"/>
            <a:chOff x="7539454" y="7993902"/>
            <a:chExt cx="3051070" cy="1708150"/>
          </a:xfrm>
        </xdr:grpSpPr>
        <xdr:grpSp>
          <xdr:nvGrpSpPr>
            <xdr:cNvPr id="202" name="Lignes d’accolade">
              <a:extLst>
                <a:ext uri="{FF2B5EF4-FFF2-40B4-BE49-F238E27FC236}">
                  <a16:creationId xmlns:a16="http://schemas.microsoft.com/office/drawing/2014/main" id="{39B8838E-B75E-4D56-BA4D-0128784A2A5B}"/>
                </a:ext>
              </a:extLst>
            </xdr:cNvPr>
            <xdr:cNvGrpSpPr/>
          </xdr:nvGrpSpPr>
          <xdr:grpSpPr>
            <a:xfrm rot="599914">
              <a:off x="7539454" y="8145377"/>
              <a:ext cx="293814" cy="698211"/>
              <a:chOff x="9871108" y="1184220"/>
              <a:chExt cx="273326" cy="789155"/>
            </a:xfrm>
          </xdr:grpSpPr>
          <xdr:sp macro="" textlink="">
            <xdr:nvSpPr>
              <xdr:cNvPr id="205" name="Une autre ligne d’accolade" descr="Ligne d’accolade">
                <a:extLst>
                  <a:ext uri="{FF2B5EF4-FFF2-40B4-BE49-F238E27FC236}">
                    <a16:creationId xmlns:a16="http://schemas.microsoft.com/office/drawing/2014/main" id="{72B2B640-A2B0-4922-83C7-1C432E167FD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206" name="Ligne d’accolade" descr="Ligne d’accolade&#10;">
                <a:extLst>
                  <a:ext uri="{FF2B5EF4-FFF2-40B4-BE49-F238E27FC236}">
                    <a16:creationId xmlns:a16="http://schemas.microsoft.com/office/drawing/2014/main" id="{86293DF6-F5A1-4474-9B8D-813EECCF9D18}"/>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203" name="Étoiles" descr="Étoiles">
              <a:extLst>
                <a:ext uri="{FF2B5EF4-FFF2-40B4-BE49-F238E27FC236}">
                  <a16:creationId xmlns:a16="http://schemas.microsoft.com/office/drawing/2014/main" id="{85803565-64C2-4B68-868B-9D7CA538F6D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7830674" y="8038700"/>
              <a:ext cx="388098" cy="337815"/>
            </a:xfrm>
            <a:prstGeom prst="rect">
              <a:avLst/>
            </a:prstGeom>
          </xdr:spPr>
        </xdr:pic>
        <xdr:sp macro="" textlink="">
          <xdr:nvSpPr>
            <xdr:cNvPr id="204" name="Instructions" descr="CHECK THIS OUT&#10;Select these cells. Then in the lower-right corner of the Excel window, look for SUM: 170 in the bar.&#10;&#10;That's called the Status Bar, and it's just another way to quickly find a total and other details about a selected cell or range. &#10;">
              <a:extLst>
                <a:ext uri="{FF2B5EF4-FFF2-40B4-BE49-F238E27FC236}">
                  <a16:creationId xmlns:a16="http://schemas.microsoft.com/office/drawing/2014/main" id="{8143D8DB-BD14-4B1D-99E1-49C9F0560BD1}"/>
                </a:ext>
              </a:extLst>
            </xdr:cNvPr>
            <xdr:cNvSpPr txBox="1"/>
          </xdr:nvSpPr>
          <xdr:spPr>
            <a:xfrm>
              <a:off x="8132527" y="7993902"/>
              <a:ext cx="2457997" cy="170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ESSAYEZ ÇA</a:t>
              </a:r>
            </a:p>
            <a:p>
              <a:pPr lvl="0" rtl="0">
                <a:defRPr/>
              </a:pPr>
              <a:r>
                <a:rPr lang="fr" sz="1100" kern="0">
                  <a:solidFill>
                    <a:schemeClr val="bg2">
                      <a:lumMod val="25000"/>
                    </a:schemeClr>
                  </a:solidFill>
                  <a:latin typeface="+mn-lt"/>
                  <a:ea typeface="Segoe UI" pitchFamily="34" charset="0"/>
                  <a:cs typeface="Segoe UI Light" panose="020B0502040204020203" pitchFamily="34" charset="0"/>
                </a:rPr>
                <a:t>Sélectionnez ces cellules. Dans le coin inférieur droit de la fenêtre</a:t>
              </a:r>
              <a:r>
                <a:rPr lang="fr" sz="1100" kern="0" baseline="0">
                  <a:solidFill>
                    <a:schemeClr val="bg2">
                      <a:lumMod val="25000"/>
                    </a:schemeClr>
                  </a:solidFill>
                  <a:latin typeface="+mn-lt"/>
                  <a:ea typeface="Segoe UI" pitchFamily="34" charset="0"/>
                  <a:cs typeface="Segoe UI Light" panose="020B0502040204020203" pitchFamily="34" charset="0"/>
                </a:rPr>
                <a:t> Excel, recherchez ceci :</a:t>
              </a:r>
            </a:p>
            <a:p>
              <a:pPr lvl="0" rt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rtl="0">
                <a:defRPr/>
              </a:pPr>
              <a:r>
                <a:rPr lang="fr" sz="1100" kern="0" baseline="0">
                  <a:solidFill>
                    <a:schemeClr val="bg2">
                      <a:lumMod val="25000"/>
                    </a:schemeClr>
                  </a:solidFill>
                  <a:latin typeface="+mn-lt"/>
                  <a:ea typeface="Segoe UI" pitchFamily="34" charset="0"/>
                  <a:cs typeface="Segoe UI Light" panose="020B0502040204020203" pitchFamily="34" charset="0"/>
                </a:rPr>
                <a:t>Il s’agit de la barre d’état, qui vous permet de trouver rapidement un total ainsi que d’autres informations sur une cellule ou une plage sélectionnée.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grpSp>
    <xdr:clientData/>
  </xdr:twoCellAnchor>
  <xdr:twoCellAnchor editAs="oneCell">
    <xdr:from>
      <xdr:col>5</xdr:col>
      <xdr:colOff>1181099</xdr:colOff>
      <xdr:row>15</xdr:row>
      <xdr:rowOff>28576</xdr:rowOff>
    </xdr:from>
    <xdr:to>
      <xdr:col>9</xdr:col>
      <xdr:colOff>266698</xdr:colOff>
      <xdr:row>22</xdr:row>
      <xdr:rowOff>85725</xdr:rowOff>
    </xdr:to>
    <xdr:grpSp>
      <xdr:nvGrpSpPr>
        <xdr:cNvPr id="207" name="Groupe 206" descr="EXTRA CREDIT&#10;Try adding another SUMIF formula here, but add amounts that are less than 100. The result should be 160&#10;">
          <a:extLst>
            <a:ext uri="{FF2B5EF4-FFF2-40B4-BE49-F238E27FC236}">
              <a16:creationId xmlns:a16="http://schemas.microsoft.com/office/drawing/2014/main" id="{E7464239-05BB-404B-98D2-35A40E4685F6}"/>
            </a:ext>
          </a:extLst>
        </xdr:cNvPr>
        <xdr:cNvGrpSpPr/>
      </xdr:nvGrpSpPr>
      <xdr:grpSpPr>
        <a:xfrm>
          <a:off x="9477374" y="3457576"/>
          <a:ext cx="2714624" cy="1390649"/>
          <a:chOff x="9048750" y="3743325"/>
          <a:chExt cx="2839722" cy="1390649"/>
        </a:xfrm>
      </xdr:grpSpPr>
      <xdr:sp macro="" textlink="">
        <xdr:nvSpPr>
          <xdr:cNvPr id="208" name="Étape" descr="EXTRA CREDIT&#10;Try the COUNT function using any of the methods you've already tried. The COUNT function counts the number of cells in a range that contain numbers.&#10;">
            <a:extLst>
              <a:ext uri="{FF2B5EF4-FFF2-40B4-BE49-F238E27FC236}">
                <a16:creationId xmlns:a16="http://schemas.microsoft.com/office/drawing/2014/main" id="{6928421E-45CA-4B1D-9312-B8F551C6A306}"/>
              </a:ext>
            </a:extLst>
          </xdr:cNvPr>
          <xdr:cNvSpPr txBox="1"/>
        </xdr:nvSpPr>
        <xdr:spPr>
          <a:xfrm>
            <a:off x="9648642" y="3905249"/>
            <a:ext cx="223983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panose="020B0502040204020203" pitchFamily="34" charset="0"/>
              </a:rPr>
              <a:t>BONUS SUPPLÉMENTAIRE</a:t>
            </a:r>
            <a:endParaRPr lang="en-US" sz="1200" b="1">
              <a:solidFill>
                <a:srgbClr val="ED7D31">
                  <a:lumMod val="60000"/>
                  <a:lumOff val="40000"/>
                </a:srgbClr>
              </a:solidFill>
              <a:latin typeface="+mj-lt"/>
              <a:ea typeface="Segoe UI" pitchFamily="34" charset="0"/>
              <a:cs typeface="Segoe UI" panose="020B0502040204020203" pitchFamily="34" charset="0"/>
            </a:endParaRPr>
          </a:p>
          <a:p>
            <a:pPr rtl="0" eaLnBrk="1" fontAlgn="auto" latinLnBrk="0" hangingPunct="1"/>
            <a:r>
              <a:rPr lang="fr" sz="1100" b="0" i="0" kern="1200" baseline="0">
                <a:solidFill>
                  <a:schemeClr val="dk1"/>
                </a:solidFill>
                <a:effectLst/>
                <a:latin typeface="+mn-lt"/>
                <a:ea typeface="+mn-ea"/>
                <a:cs typeface="+mn-cs"/>
              </a:rPr>
              <a:t>Utilisez la fonction </a:t>
            </a:r>
            <a:r>
              <a:rPr lang="fr" sz="1100" b="1" i="0" kern="1200" baseline="0">
                <a:solidFill>
                  <a:schemeClr val="dk1"/>
                </a:solidFill>
                <a:effectLst/>
                <a:latin typeface="+mn-lt"/>
                <a:ea typeface="+mn-ea"/>
                <a:cs typeface="+mn-cs"/>
              </a:rPr>
              <a:t>NB</a:t>
            </a:r>
            <a:r>
              <a:rPr lang="fr" sz="1100" b="0" i="0" kern="1200" baseline="0">
                <a:solidFill>
                  <a:schemeClr val="dk1"/>
                </a:solidFill>
                <a:effectLst/>
                <a:latin typeface="+mn-lt"/>
                <a:ea typeface="+mn-ea"/>
                <a:cs typeface="+mn-cs"/>
              </a:rPr>
              <a:t> avec l’une des méthodes que vous avez déjà essayées. La fonction </a:t>
            </a:r>
            <a:r>
              <a:rPr lang="fr" sz="1100" b="1" i="0" kern="1200" baseline="0">
                <a:solidFill>
                  <a:schemeClr val="dk1"/>
                </a:solidFill>
                <a:effectLst/>
                <a:latin typeface="+mn-lt"/>
                <a:ea typeface="+mn-ea"/>
                <a:cs typeface="+mn-cs"/>
              </a:rPr>
              <a:t>NB</a:t>
            </a:r>
            <a:r>
              <a:rPr lang="fr" sz="1100" b="0" i="0" kern="1200" baseline="0">
                <a:solidFill>
                  <a:schemeClr val="dk1"/>
                </a:solidFill>
                <a:effectLst/>
                <a:latin typeface="+mn-lt"/>
                <a:ea typeface="+mn-ea"/>
                <a:cs typeface="+mn-cs"/>
              </a:rPr>
              <a:t> compte le nombre de cellules d’une plage qui contient des nombres.</a:t>
            </a:r>
          </a:p>
        </xdr:txBody>
      </xdr:sp>
      <xdr:pic>
        <xdr:nvPicPr>
          <xdr:cNvPr id="209" name="Ruban Bonus supplémentaire" descr="Ruban décoratif">
            <a:extLst>
              <a:ext uri="{FF2B5EF4-FFF2-40B4-BE49-F238E27FC236}">
                <a16:creationId xmlns:a16="http://schemas.microsoft.com/office/drawing/2014/main" id="{3A786831-0C9C-490F-B991-4BE5CEF7FC7B}"/>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9287099" y="3950551"/>
            <a:ext cx="474289" cy="439736"/>
          </a:xfrm>
          <a:prstGeom prst="rect">
            <a:avLst/>
          </a:prstGeom>
        </xdr:spPr>
      </xdr:pic>
      <xdr:sp macro="" textlink="">
        <xdr:nvSpPr>
          <xdr:cNvPr id="210" name="Flèche Bonus supplémentaire" descr="Flèche">
            <a:extLst>
              <a:ext uri="{FF2B5EF4-FFF2-40B4-BE49-F238E27FC236}">
                <a16:creationId xmlns:a16="http://schemas.microsoft.com/office/drawing/2014/main" id="{5529D458-6B38-4317-A9FD-A9793D972E5B}"/>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0</xdr:col>
      <xdr:colOff>355809</xdr:colOff>
      <xdr:row>26</xdr:row>
      <xdr:rowOff>161930</xdr:rowOff>
    </xdr:from>
    <xdr:to>
      <xdr:col>1</xdr:col>
      <xdr:colOff>5241372</xdr:colOff>
      <xdr:row>71</xdr:row>
      <xdr:rowOff>85725</xdr:rowOff>
    </xdr:to>
    <xdr:grpSp>
      <xdr:nvGrpSpPr>
        <xdr:cNvPr id="4" name="Groupe 3">
          <a:extLst>
            <a:ext uri="{FF2B5EF4-FFF2-40B4-BE49-F238E27FC236}">
              <a16:creationId xmlns:a16="http://schemas.microsoft.com/office/drawing/2014/main" id="{F60B4319-44A9-469F-A62C-1D9E3BD387BB}"/>
            </a:ext>
          </a:extLst>
        </xdr:cNvPr>
        <xdr:cNvGrpSpPr/>
      </xdr:nvGrpSpPr>
      <xdr:grpSpPr>
        <a:xfrm>
          <a:off x="355809" y="5686430"/>
          <a:ext cx="5733288" cy="8496295"/>
          <a:chOff x="355809" y="4791079"/>
          <a:chExt cx="5733288" cy="8496296"/>
        </a:xfrm>
      </xdr:grpSpPr>
      <xdr:sp macro="" textlink="">
        <xdr:nvSpPr>
          <xdr:cNvPr id="227" name="Rectangle 226" descr="Arrière-plan">
            <a:extLst>
              <a:ext uri="{FF2B5EF4-FFF2-40B4-BE49-F238E27FC236}">
                <a16:creationId xmlns:a16="http://schemas.microsoft.com/office/drawing/2014/main" id="{FE05A65F-6F64-4D5F-8F2C-C74D8B5B4B8A}"/>
              </a:ext>
            </a:extLst>
          </xdr:cNvPr>
          <xdr:cNvSpPr/>
        </xdr:nvSpPr>
        <xdr:spPr>
          <a:xfrm>
            <a:off x="355809" y="4791079"/>
            <a:ext cx="5733288" cy="849629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228" name="Connecteur droit 227" descr="Ligne décorative">
            <a:extLst>
              <a:ext uri="{FF2B5EF4-FFF2-40B4-BE49-F238E27FC236}">
                <a16:creationId xmlns:a16="http://schemas.microsoft.com/office/drawing/2014/main" id="{E01E9DE0-78BF-4EAC-AF4D-2F1BE5EF054F}"/>
              </a:ext>
            </a:extLst>
          </xdr:cNvPr>
          <xdr:cNvCxnSpPr>
            <a:cxnSpLocks/>
          </xdr:cNvCxnSpPr>
        </xdr:nvCxnSpPr>
        <xdr:spPr>
          <a:xfrm>
            <a:off x="549298" y="5808728"/>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29" name="Connecteur droit 228" descr="Ligne décorative">
            <a:extLst>
              <a:ext uri="{FF2B5EF4-FFF2-40B4-BE49-F238E27FC236}">
                <a16:creationId xmlns:a16="http://schemas.microsoft.com/office/drawing/2014/main" id="{178E934D-C0C4-4CD9-B5EC-2F0A9FC59848}"/>
              </a:ext>
            </a:extLst>
          </xdr:cNvPr>
          <xdr:cNvCxnSpPr>
            <a:cxnSpLocks/>
          </xdr:cNvCxnSpPr>
        </xdr:nvCxnSpPr>
        <xdr:spPr>
          <a:xfrm>
            <a:off x="549298" y="13058922"/>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Étape" descr="Informations complémentaires sur les fonctions&#10;">
            <a:extLst>
              <a:ext uri="{FF2B5EF4-FFF2-40B4-BE49-F238E27FC236}">
                <a16:creationId xmlns:a16="http://schemas.microsoft.com/office/drawing/2014/main" id="{07DB6895-0278-4CEA-ABE6-CD6248F44EB5}"/>
              </a:ext>
            </a:extLst>
          </xdr:cNvPr>
          <xdr:cNvSpPr txBox="1"/>
        </xdr:nvSpPr>
        <xdr:spPr>
          <a:xfrm>
            <a:off x="549298" y="4916672"/>
            <a:ext cx="5318102" cy="922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Informations complémentaires sur les fonctions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31" name="Étape" descr="Go to the Formulas tab and browse through the Function Library, where functions are listed by category, like Text, Date &amp; Time, etc. Insert Function will let you search for functions by name, and launch a function wizard that can help you build your formula. &#10;&#10;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10;&#10;Now let's look at the anatomy of a few functions. The SUM function is structured like this:&#10;&#10;=SUM(D38:D41,H:H&quot;), where SUM is the function name, D38:D41 is the first argument. It's almost always required. H:H is an additional argument, separated by commas.&#10;&#10;">
            <a:extLst>
              <a:ext uri="{FF2B5EF4-FFF2-40B4-BE49-F238E27FC236}">
                <a16:creationId xmlns:a16="http://schemas.microsoft.com/office/drawing/2014/main" id="{17A99C0A-6405-4FD6-AD00-AD6255FB6C83}"/>
              </a:ext>
            </a:extLst>
          </xdr:cNvPr>
          <xdr:cNvSpPr txBox="1"/>
        </xdr:nvSpPr>
        <xdr:spPr>
          <a:xfrm>
            <a:off x="564213" y="5902654"/>
            <a:ext cx="5255562" cy="3231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Accédez </a:t>
            </a:r>
            <a:r>
              <a:rPr lang="f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l’onglet </a:t>
            </a:r>
            <a:r>
              <a:rPr lang="f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Formules</a:t>
            </a:r>
            <a:r>
              <a:rPr lang="f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et parcourez la </a:t>
            </a:r>
            <a:r>
              <a:rPr lang="f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Bibliothèque de fonctions</a:t>
            </a:r>
            <a:r>
              <a:rPr lang="fr"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fr" sz="110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dans laquelle les fonctions sont répertoriées par catégorie (</a:t>
            </a:r>
            <a:r>
              <a:rPr lang="f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Texte</a:t>
            </a:r>
            <a:r>
              <a:rPr lang="fr" sz="110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a:t>
            </a:r>
            <a:r>
              <a:rPr lang="fr" sz="1100" b="1"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DateHeure</a:t>
            </a:r>
            <a:r>
              <a:rPr lang="fr" sz="1100"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 etc.).</a:t>
            </a:r>
            <a:r>
              <a:rPr lang="f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fr" sz="1100" b="1" kern="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Insérer une fonction </a:t>
            </a:r>
            <a:r>
              <a:rPr lang="f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vous permet de rechercher des fonctions par nom et de lancer un Assistant pour vous aider à créer votre formule. </a:t>
            </a: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f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Lorsque vous commencez à entrer un nom de fonction après avoir appuyé sur </a:t>
            </a:r>
            <a:r>
              <a:rPr lang="f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fr"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f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lance la fonctionnalité </a:t>
            </a:r>
            <a:r>
              <a:rPr lang="f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IntelliSense</a:t>
            </a:r>
            <a:r>
              <a:rPr lang="f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qui répertorie toutes les fonctions commençant par les lettres que vous tapez. Dès que vous voyez la fonction souhaitée, appuyez sur Tab et Excel entrera automatiquement le nom complet de la fonction ainsi que la parenthèse ouvrante. Excel affichera également les arguments obligatoires et facultatifs. </a:t>
            </a: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b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f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Examinons maintenant l’anatomie de quelques fonctions. La structure de la fonction </a:t>
            </a:r>
            <a:r>
              <a:rPr lang="fr"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SOMME</a:t>
            </a:r>
            <a:r>
              <a:rPr lang="fr"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est la suivante :</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grpSp>
    <xdr:clientData/>
  </xdr:twoCellAnchor>
  <xdr:twoCellAnchor>
    <xdr:from>
      <xdr:col>1</xdr:col>
      <xdr:colOff>1086605</xdr:colOff>
      <xdr:row>44</xdr:row>
      <xdr:rowOff>40078</xdr:rowOff>
    </xdr:from>
    <xdr:to>
      <xdr:col>1</xdr:col>
      <xdr:colOff>3181843</xdr:colOff>
      <xdr:row>47</xdr:row>
      <xdr:rowOff>59054</xdr:rowOff>
    </xdr:to>
    <xdr:pic>
      <xdr:nvPicPr>
        <xdr:cNvPr id="213" name="Image 212">
          <a:extLst>
            <a:ext uri="{FF2B5EF4-FFF2-40B4-BE49-F238E27FC236}">
              <a16:creationId xmlns:a16="http://schemas.microsoft.com/office/drawing/2014/main" id="{CF700F99-98FD-4493-86F6-BB31915BF069}"/>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xdr:blipFill>
      <xdr:spPr>
        <a:xfrm>
          <a:off x="1934330" y="8993578"/>
          <a:ext cx="2095238" cy="590476"/>
        </a:xfrm>
        <a:prstGeom prst="rect">
          <a:avLst/>
        </a:prstGeom>
      </xdr:spPr>
    </xdr:pic>
    <xdr:clientData/>
  </xdr:twoCellAnchor>
  <xdr:twoCellAnchor>
    <xdr:from>
      <xdr:col>1</xdr:col>
      <xdr:colOff>557898</xdr:colOff>
      <xdr:row>50</xdr:row>
      <xdr:rowOff>1</xdr:rowOff>
    </xdr:from>
    <xdr:to>
      <xdr:col>1</xdr:col>
      <xdr:colOff>4019550</xdr:colOff>
      <xdr:row>59</xdr:row>
      <xdr:rowOff>169273</xdr:rowOff>
    </xdr:to>
    <xdr:grpSp>
      <xdr:nvGrpSpPr>
        <xdr:cNvPr id="214" name="Groupe 213">
          <a:extLst>
            <a:ext uri="{FF2B5EF4-FFF2-40B4-BE49-F238E27FC236}">
              <a16:creationId xmlns:a16="http://schemas.microsoft.com/office/drawing/2014/main" id="{FB827C73-8C3F-460A-9D51-BF988EA48D11}"/>
            </a:ext>
          </a:extLst>
        </xdr:cNvPr>
        <xdr:cNvGrpSpPr/>
      </xdr:nvGrpSpPr>
      <xdr:grpSpPr>
        <a:xfrm>
          <a:off x="1405623" y="10096501"/>
          <a:ext cx="3461652" cy="1883772"/>
          <a:chOff x="4319575" y="4314825"/>
          <a:chExt cx="3439108" cy="1883772"/>
        </a:xfrm>
      </xdr:grpSpPr>
      <xdr:sp macro="" textlink="">
        <xdr:nvSpPr>
          <xdr:cNvPr id="219" name="txt_Formule" descr="=SOMME(D38:D41) ">
            <a:extLst>
              <a:ext uri="{FF2B5EF4-FFF2-40B4-BE49-F238E27FC236}">
                <a16:creationId xmlns:a16="http://schemas.microsoft.com/office/drawing/2014/main" id="{7E312E8D-370B-4CB1-9C30-9E10D575E721}"/>
              </a:ext>
            </a:extLst>
          </xdr:cNvPr>
          <xdr:cNvSpPr txBox="1"/>
        </xdr:nvSpPr>
        <xdr:spPr>
          <a:xfrm>
            <a:off x="4386251" y="5667375"/>
            <a:ext cx="313282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fr" sz="2000">
                <a:solidFill>
                  <a:srgbClr val="000000"/>
                </a:solidFill>
                <a:effectLst/>
                <a:latin typeface="Courier New" panose="02070309020205020404" pitchFamily="49" charset="0"/>
                <a:ea typeface="Times New Roman" panose="02020603050405020304" pitchFamily="18" charset="0"/>
              </a:rPr>
              <a:t>=SOMME(D35:D38;H:H)</a:t>
            </a:r>
            <a:endParaRPr lang="en-US" sz="2000">
              <a:effectLst/>
              <a:latin typeface="Courier New" panose="02070309020205020404" pitchFamily="49" charset="0"/>
              <a:ea typeface="Times New Roman" panose="02020603050405020304" pitchFamily="18" charset="0"/>
            </a:endParaRPr>
          </a:p>
        </xdr:txBody>
      </xdr:sp>
      <xdr:grpSp>
        <xdr:nvGrpSpPr>
          <xdr:cNvPr id="220" name="Groupe 219">
            <a:extLst>
              <a:ext uri="{FF2B5EF4-FFF2-40B4-BE49-F238E27FC236}">
                <a16:creationId xmlns:a16="http://schemas.microsoft.com/office/drawing/2014/main" id="{EA425C25-3538-467E-9C7D-913A4CCFBE52}"/>
              </a:ext>
            </a:extLst>
          </xdr:cNvPr>
          <xdr:cNvGrpSpPr/>
        </xdr:nvGrpSpPr>
        <xdr:grpSpPr>
          <a:xfrm>
            <a:off x="4319575" y="4314825"/>
            <a:ext cx="3439108" cy="1394627"/>
            <a:chOff x="4319575" y="4314825"/>
            <a:chExt cx="3439108" cy="1394627"/>
          </a:xfrm>
        </xdr:grpSpPr>
        <xdr:sp macro="" textlink="">
          <xdr:nvSpPr>
            <xdr:cNvPr id="221" name="AccoladeSupérieureFormule">
              <a:extLst>
                <a:ext uri="{FF2B5EF4-FFF2-40B4-BE49-F238E27FC236}">
                  <a16:creationId xmlns:a16="http://schemas.microsoft.com/office/drawing/2014/main" id="{70C6032A-6C2C-406B-8451-B3D14C49A6BC}"/>
                </a:ext>
              </a:extLst>
            </xdr:cNvPr>
            <xdr:cNvSpPr/>
          </xdr:nvSpPr>
          <xdr:spPr>
            <a:xfrm rot="5400000">
              <a:off x="6654050" y="5216926"/>
              <a:ext cx="499277" cy="485776"/>
            </a:xfrm>
            <a:prstGeom prst="leftBrace">
              <a:avLst>
                <a:gd name="adj1" fmla="val 8333"/>
                <a:gd name="adj2" fmla="val 26470"/>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22" name="AccoladeSupérieureFormule">
              <a:extLst>
                <a:ext uri="{FF2B5EF4-FFF2-40B4-BE49-F238E27FC236}">
                  <a16:creationId xmlns:a16="http://schemas.microsoft.com/office/drawing/2014/main" id="{56068F5B-8EA0-44DA-8571-8698F744FFA6}"/>
                </a:ext>
              </a:extLst>
            </xdr:cNvPr>
            <xdr:cNvSpPr/>
          </xdr:nvSpPr>
          <xdr:spPr>
            <a:xfrm rot="5400000">
              <a:off x="5720540" y="4921652"/>
              <a:ext cx="499277" cy="1057275"/>
            </a:xfrm>
            <a:prstGeom prst="leftBrace">
              <a:avLst>
                <a:gd name="adj1" fmla="val 8333"/>
                <a:gd name="adj2" fmla="val 47145"/>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23" name="AccoladeSupérieureFormule">
              <a:extLst>
                <a:ext uri="{FF2B5EF4-FFF2-40B4-BE49-F238E27FC236}">
                  <a16:creationId xmlns:a16="http://schemas.microsoft.com/office/drawing/2014/main" id="{B06AACB5-79F8-4B5A-828E-3C81B8A6126C}"/>
                </a:ext>
              </a:extLst>
            </xdr:cNvPr>
            <xdr:cNvSpPr/>
          </xdr:nvSpPr>
          <xdr:spPr>
            <a:xfrm rot="5400000">
              <a:off x="4663661" y="5074680"/>
              <a:ext cx="499277" cy="73216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24" name="txt_LégendeSupérieureFormule" descr="Nom de la fonction&#10;">
              <a:extLst>
                <a:ext uri="{FF2B5EF4-FFF2-40B4-BE49-F238E27FC236}">
                  <a16:creationId xmlns:a16="http://schemas.microsoft.com/office/drawing/2014/main" id="{A51B4DC7-A90C-4214-A9E2-B085B4A03BC0}"/>
                </a:ext>
              </a:extLst>
            </xdr:cNvPr>
            <xdr:cNvSpPr txBox="1">
              <a:spLocks noChangeArrowheads="1"/>
            </xdr:cNvSpPr>
          </xdr:nvSpPr>
          <xdr:spPr bwMode="auto">
            <a:xfrm>
              <a:off x="4319575" y="4314825"/>
              <a:ext cx="88410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Nom de la fonction.</a:t>
              </a:r>
            </a:p>
          </xdr:txBody>
        </xdr:sp>
        <xdr:sp macro="" textlink="">
          <xdr:nvSpPr>
            <xdr:cNvPr id="225" name="txt_LégendeSupérieureFormule" descr="Premier argument. Celui-ci est presque toujours obligatoire.&#10;&#10;">
              <a:extLst>
                <a:ext uri="{FF2B5EF4-FFF2-40B4-BE49-F238E27FC236}">
                  <a16:creationId xmlns:a16="http://schemas.microsoft.com/office/drawing/2014/main" id="{1AA6C65B-1638-43C3-9BBA-D39DAF05E74C}"/>
                </a:ext>
              </a:extLst>
            </xdr:cNvPr>
            <xdr:cNvSpPr txBox="1">
              <a:spLocks noChangeArrowheads="1"/>
            </xdr:cNvSpPr>
          </xdr:nvSpPr>
          <xdr:spPr bwMode="auto">
            <a:xfrm>
              <a:off x="5317238" y="4324350"/>
              <a:ext cx="1128001"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Premier argument. Celui-ci est presque toujours obligatoire.</a:t>
              </a:r>
            </a:p>
          </xdr:txBody>
        </xdr:sp>
        <xdr:sp macro="" textlink="">
          <xdr:nvSpPr>
            <xdr:cNvPr id="226" name="txt_LégendeSupérieureFormule" descr="Arguments supplémentaires, séparés par des virgules (,).&#10;&#10;">
              <a:extLst>
                <a:ext uri="{FF2B5EF4-FFF2-40B4-BE49-F238E27FC236}">
                  <a16:creationId xmlns:a16="http://schemas.microsoft.com/office/drawing/2014/main" id="{2E5F66AD-98E4-4B2A-B2BA-C09105B1A21B}"/>
                </a:ext>
              </a:extLst>
            </xdr:cNvPr>
            <xdr:cNvSpPr txBox="1">
              <a:spLocks noChangeArrowheads="1"/>
            </xdr:cNvSpPr>
          </xdr:nvSpPr>
          <xdr:spPr bwMode="auto">
            <a:xfrm>
              <a:off x="6557950" y="4333875"/>
              <a:ext cx="1200733"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Arguments supplémentaires, séparés par des virgules (;).</a:t>
              </a:r>
            </a:p>
          </xdr:txBody>
        </xdr:sp>
      </xdr:grpSp>
    </xdr:grpSp>
    <xdr:clientData/>
  </xdr:twoCellAnchor>
  <xdr:twoCellAnchor>
    <xdr:from>
      <xdr:col>0</xdr:col>
      <xdr:colOff>547558</xdr:colOff>
      <xdr:row>58</xdr:row>
      <xdr:rowOff>133351</xdr:rowOff>
    </xdr:from>
    <xdr:to>
      <xdr:col>1</xdr:col>
      <xdr:colOff>5048250</xdr:colOff>
      <xdr:row>63</xdr:row>
      <xdr:rowOff>28575</xdr:rowOff>
    </xdr:to>
    <xdr:sp macro="" textlink="">
      <xdr:nvSpPr>
        <xdr:cNvPr id="215" name="txt_Étape" descr="Si la fonction SOMME pouvait parler, elle dirait ceci : renvoyer la somme de toutes les valeurs des cellules D38 à D41 ainsi que celles de la colonne H. Essayons à présent une formule qui ne nécessite aucun argument.&#10;">
          <a:extLst>
            <a:ext uri="{FF2B5EF4-FFF2-40B4-BE49-F238E27FC236}">
              <a16:creationId xmlns:a16="http://schemas.microsoft.com/office/drawing/2014/main" id="{22A1C554-76ED-4E49-A496-849BD442214B}"/>
            </a:ext>
          </a:extLst>
        </xdr:cNvPr>
        <xdr:cNvSpPr txBox="1"/>
      </xdr:nvSpPr>
      <xdr:spPr>
        <a:xfrm>
          <a:off x="547558" y="11753851"/>
          <a:ext cx="5348417" cy="847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 la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pouvait parler, elle dirait ceci : « Renvoyer la somme de toutes les valeurs des cellules D35 à D38 ainsi que celles de la colonne H ».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Essayons à présent une formule qui ne nécessite aucun argument.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345903</xdr:colOff>
      <xdr:row>63</xdr:row>
      <xdr:rowOff>95251</xdr:rowOff>
    </xdr:from>
    <xdr:to>
      <xdr:col>1</xdr:col>
      <xdr:colOff>4391025</xdr:colOff>
      <xdr:row>70</xdr:row>
      <xdr:rowOff>169273</xdr:rowOff>
    </xdr:to>
    <xdr:grpSp>
      <xdr:nvGrpSpPr>
        <xdr:cNvPr id="3" name="Groupe 2">
          <a:extLst>
            <a:ext uri="{FF2B5EF4-FFF2-40B4-BE49-F238E27FC236}">
              <a16:creationId xmlns:a16="http://schemas.microsoft.com/office/drawing/2014/main" id="{A1A853C7-B6EC-45D3-A4D6-9D928865ED9B}"/>
            </a:ext>
          </a:extLst>
        </xdr:cNvPr>
        <xdr:cNvGrpSpPr/>
      </xdr:nvGrpSpPr>
      <xdr:grpSpPr>
        <a:xfrm>
          <a:off x="1193628" y="12668251"/>
          <a:ext cx="4045122" cy="1407522"/>
          <a:chOff x="1469853" y="11125201"/>
          <a:chExt cx="4045122" cy="1407522"/>
        </a:xfrm>
      </xdr:grpSpPr>
      <xdr:sp macro="" textlink="">
        <xdr:nvSpPr>
          <xdr:cNvPr id="216" name="AccoladeSupérieureFormule">
            <a:extLst>
              <a:ext uri="{FF2B5EF4-FFF2-40B4-BE49-F238E27FC236}">
                <a16:creationId xmlns:a16="http://schemas.microsoft.com/office/drawing/2014/main" id="{47A65F16-B2A6-46A3-B669-E6D2D5A6ECEB}"/>
              </a:ext>
            </a:extLst>
          </xdr:cNvPr>
          <xdr:cNvSpPr/>
        </xdr:nvSpPr>
        <xdr:spPr>
          <a:xfrm rot="5400000">
            <a:off x="3236510" y="10870017"/>
            <a:ext cx="499277" cy="182880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217" name="txt_Formule" descr="=AUJOURDHUI()">
            <a:extLst>
              <a:ext uri="{FF2B5EF4-FFF2-40B4-BE49-F238E27FC236}">
                <a16:creationId xmlns:a16="http://schemas.microsoft.com/office/drawing/2014/main" id="{22DC5E2D-9AE9-4EFE-B800-9356D8B70BA7}"/>
              </a:ext>
            </a:extLst>
          </xdr:cNvPr>
          <xdr:cNvSpPr txBox="1"/>
        </xdr:nvSpPr>
        <xdr:spPr>
          <a:xfrm>
            <a:off x="2447926" y="12001501"/>
            <a:ext cx="2086538"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fr" sz="2000">
                <a:solidFill>
                  <a:srgbClr val="000000"/>
                </a:solidFill>
                <a:effectLst/>
                <a:latin typeface="Courier New" panose="02070309020205020404" pitchFamily="49" charset="0"/>
                <a:ea typeface="Times New Roman" panose="02020603050405020304" pitchFamily="18" charset="0"/>
              </a:rPr>
              <a:t>=AUJOURDHUI()</a:t>
            </a:r>
            <a:endParaRPr lang="en-US" sz="2000">
              <a:effectLst/>
              <a:latin typeface="Courier New" panose="02070309020205020404" pitchFamily="49" charset="0"/>
              <a:ea typeface="Times New Roman" panose="02020603050405020304" pitchFamily="18" charset="0"/>
            </a:endParaRPr>
          </a:p>
        </xdr:txBody>
      </xdr:sp>
      <xdr:sp macro="" textlink="">
        <xdr:nvSpPr>
          <xdr:cNvPr id="218" name="txt_LégendeSupérieureFormule" descr="La fonction AUJOURDHUI renvoie la date du jour. Elle se met automatiquement à jour dès qu’Excel procède à un nouveau calcul.">
            <a:extLst>
              <a:ext uri="{FF2B5EF4-FFF2-40B4-BE49-F238E27FC236}">
                <a16:creationId xmlns:a16="http://schemas.microsoft.com/office/drawing/2014/main" id="{52549E0D-FD3F-475B-B881-0D180B27FDC0}"/>
              </a:ext>
            </a:extLst>
          </xdr:cNvPr>
          <xdr:cNvSpPr txBox="1">
            <a:spLocks noChangeArrowheads="1"/>
          </xdr:cNvSpPr>
        </xdr:nvSpPr>
        <xdr:spPr bwMode="auto">
          <a:xfrm>
            <a:off x="1469853" y="11125201"/>
            <a:ext cx="4045122" cy="46672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La fonction </a:t>
            </a:r>
            <a:r>
              <a:rPr lang="fr" sz="1100" b="1">
                <a:effectLst/>
                <a:latin typeface="Calibri" panose="020F0502020204030204" pitchFamily="34" charset="0"/>
                <a:ea typeface="Calibri" panose="020F0502020204030204" pitchFamily="34" charset="0"/>
                <a:cs typeface="Times New Roman" panose="02020603050405020304" pitchFamily="18" charset="0"/>
              </a:rPr>
              <a:t>AUJOURDHUI</a:t>
            </a:r>
            <a:r>
              <a:rPr lang="fr" sz="1100">
                <a:effectLst/>
                <a:latin typeface="Calibri" panose="020F0502020204030204" pitchFamily="34" charset="0"/>
                <a:ea typeface="Calibri" panose="020F0502020204030204" pitchFamily="34" charset="0"/>
                <a:cs typeface="Times New Roman" panose="02020603050405020304" pitchFamily="18" charset="0"/>
              </a:rPr>
              <a:t> renvoie la date du jour. Elle se met automatiquement</a:t>
            </a:r>
            <a:r>
              <a:rPr lang="fr" sz="1100" baseline="0">
                <a:effectLst/>
                <a:latin typeface="Calibri" panose="020F0502020204030204" pitchFamily="34" charset="0"/>
                <a:ea typeface="Calibri" panose="020F0502020204030204" pitchFamily="34" charset="0"/>
                <a:cs typeface="Times New Roman" panose="02020603050405020304" pitchFamily="18" charset="0"/>
              </a:rPr>
              <a:t> à jour dès qu’Excel procède à un nouveau calcul.</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342900</xdr:colOff>
      <xdr:row>0</xdr:row>
      <xdr:rowOff>352424</xdr:rowOff>
    </xdr:from>
    <xdr:to>
      <xdr:col>1</xdr:col>
      <xdr:colOff>5229225</xdr:colOff>
      <xdr:row>26</xdr:row>
      <xdr:rowOff>85725</xdr:rowOff>
    </xdr:to>
    <xdr:grpSp>
      <xdr:nvGrpSpPr>
        <xdr:cNvPr id="232" name="Groupe 231">
          <a:extLst>
            <a:ext uri="{FF2B5EF4-FFF2-40B4-BE49-F238E27FC236}">
              <a16:creationId xmlns:a16="http://schemas.microsoft.com/office/drawing/2014/main" id="{7A4FA281-7222-4655-A76E-27AE33A3FF1C}"/>
            </a:ext>
          </a:extLst>
        </xdr:cNvPr>
        <xdr:cNvGrpSpPr/>
      </xdr:nvGrpSpPr>
      <xdr:grpSpPr>
        <a:xfrm>
          <a:off x="342900" y="352424"/>
          <a:ext cx="5734050" cy="5257801"/>
          <a:chOff x="323850" y="276224"/>
          <a:chExt cx="5734050" cy="5055121"/>
        </a:xfrm>
      </xdr:grpSpPr>
      <xdr:sp macro="" textlink="">
        <xdr:nvSpPr>
          <xdr:cNvPr id="233" name="txt_ArrièrePlanVisiteGuidée" descr="Arrière-plan">
            <a:extLst>
              <a:ext uri="{FF2B5EF4-FFF2-40B4-BE49-F238E27FC236}">
                <a16:creationId xmlns:a16="http://schemas.microsoft.com/office/drawing/2014/main" id="{2E503384-DBF5-4D47-BF12-EEAC0918D4AA}"/>
              </a:ext>
            </a:extLst>
          </xdr:cNvPr>
          <xdr:cNvSpPr/>
        </xdr:nvSpPr>
        <xdr:spPr>
          <a:xfrm>
            <a:off x="323850" y="276224"/>
            <a:ext cx="5734050" cy="505512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34" name="txt_EnTêteVisiteGuidée" descr="Introduction aux fonctions">
            <a:extLst>
              <a:ext uri="{FF2B5EF4-FFF2-40B4-BE49-F238E27FC236}">
                <a16:creationId xmlns:a16="http://schemas.microsoft.com/office/drawing/2014/main" id="{7D4667CC-B735-408F-A1E4-6FA13B1FB7FB}"/>
              </a:ext>
            </a:extLst>
          </xdr:cNvPr>
          <xdr:cNvSpPr txBox="1"/>
        </xdr:nvSpPr>
        <xdr:spPr>
          <a:xfrm>
            <a:off x="536578" y="371474"/>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Introduction aux fonctions</a:t>
            </a:r>
          </a:p>
        </xdr:txBody>
      </xdr:sp>
      <xdr:cxnSp macro="">
        <xdr:nvCxnSpPr>
          <xdr:cNvPr id="235" name="txt_VisiteGuidéeLigne1" descr="Ligne décorative">
            <a:extLst>
              <a:ext uri="{FF2B5EF4-FFF2-40B4-BE49-F238E27FC236}">
                <a16:creationId xmlns:a16="http://schemas.microsoft.com/office/drawing/2014/main" id="{B2C34DDE-3E39-4FB3-B22B-EE9DE303EF82}"/>
              </a:ext>
            </a:extLst>
          </xdr:cNvPr>
          <xdr:cNvCxnSpPr>
            <a:cxnSpLocks/>
          </xdr:cNvCxnSpPr>
        </xdr:nvCxnSpPr>
        <xdr:spPr>
          <a:xfrm>
            <a:off x="536578" y="89718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6" name="txt_VisiteGuidéeLigne2" descr="Ligne décorative">
            <a:extLst>
              <a:ext uri="{FF2B5EF4-FFF2-40B4-BE49-F238E27FC236}">
                <a16:creationId xmlns:a16="http://schemas.microsoft.com/office/drawing/2014/main" id="{EEEF91CB-D253-4B04-B06F-EF082C03A170}"/>
              </a:ext>
            </a:extLst>
          </xdr:cNvPr>
          <xdr:cNvCxnSpPr>
            <a:cxnSpLocks/>
          </xdr:cNvCxnSpPr>
        </xdr:nvCxnSpPr>
        <xdr:spPr>
          <a:xfrm>
            <a:off x="536578" y="4522020"/>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7" name="txt_IntroVisiteGuidée" descr="Les fonctions vous permettent d’effectuer différentes actions, comme des opérations mathématiques, des recherches de valeurs ou même des calculs de dates et d’heures. Nous allons essayer différentes méthodes pour additionner des valeurs avec la fonction SOMME.">
            <a:extLst>
              <a:ext uri="{FF2B5EF4-FFF2-40B4-BE49-F238E27FC236}">
                <a16:creationId xmlns:a16="http://schemas.microsoft.com/office/drawing/2014/main" id="{D14E5F97-98FC-4309-B1F6-64DC7B7C29DE}"/>
              </a:ext>
            </a:extLst>
          </xdr:cNvPr>
          <xdr:cNvSpPr txBox="1"/>
        </xdr:nvSpPr>
        <xdr:spPr>
          <a:xfrm>
            <a:off x="543088" y="976391"/>
            <a:ext cx="5251444" cy="929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Les fonctions vous permettent d’effectuer différentes actions, comme des opérations mathématiques, des recherches de valeurs ou même des calculs de dates et d’heures. Nous allons essayer différentes méthodes pour additionner des valeurs avec la fonction </a:t>
            </a:r>
            <a:r>
              <a:rPr lang="f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SOMME</a:t>
            </a:r>
            <a:r>
              <a:rPr lang="f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grpSp>
        <xdr:nvGrpSpPr>
          <xdr:cNvPr id="238" name="grp_Étape">
            <a:extLst>
              <a:ext uri="{FF2B5EF4-FFF2-40B4-BE49-F238E27FC236}">
                <a16:creationId xmlns:a16="http://schemas.microsoft.com/office/drawing/2014/main" id="{B0D2ED24-6683-4531-B8F5-0F2F4933BA4A}"/>
              </a:ext>
            </a:extLst>
          </xdr:cNvPr>
          <xdr:cNvGrpSpPr/>
        </xdr:nvGrpSpPr>
        <xdr:grpSpPr>
          <a:xfrm>
            <a:off x="542925" y="1821460"/>
            <a:ext cx="5295901" cy="844958"/>
            <a:chOff x="609600" y="7993660"/>
            <a:chExt cx="5261542" cy="844958"/>
          </a:xfrm>
        </xdr:grpSpPr>
        <xdr:sp macro="" textlink="">
          <xdr:nvSpPr>
            <xdr:cNvPr id="247" name="txt_Étape" descr="Sous la colonne Quantité du tableau Fruits (cellule D7), entrez =SOMME(D3:D6). Ou entrez =SOMME(, sélectionnez cette plage avec la souris et appuyez sur la touche Entrée. La formule additionne les valeurs des cellules D3, D4, D5 et D6. Le résultat devrait être 170.">
              <a:extLst>
                <a:ext uri="{FF2B5EF4-FFF2-40B4-BE49-F238E27FC236}">
                  <a16:creationId xmlns:a16="http://schemas.microsoft.com/office/drawing/2014/main" id="{810A5AB8-1BE7-4AA1-A49C-BD6D215DAFA4}"/>
                </a:ext>
              </a:extLst>
            </xdr:cNvPr>
            <xdr:cNvSpPr txBox="1"/>
          </xdr:nvSpPr>
          <xdr:spPr>
            <a:xfrm>
              <a:off x="1017295" y="8016563"/>
              <a:ext cx="4853847" cy="822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Sous la colonne Quantité du tableau Fruits (cellule D7), entrez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=SOMME(D3:D6)</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ou entrez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sélectionnez cette plage avec la souris et appuyez sur la touche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Entrée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La formule additionne les valeurs des cellules D3, D4, D5 et D6. Vous obtenez le résultat suivant : 170.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8" name="shp_Étape" descr="1">
              <a:extLst>
                <a:ext uri="{FF2B5EF4-FFF2-40B4-BE49-F238E27FC236}">
                  <a16:creationId xmlns:a16="http://schemas.microsoft.com/office/drawing/2014/main" id="{F2FD6D3D-CB42-4E79-8228-3477BE73DC88}"/>
                </a:ext>
              </a:extLst>
            </xdr:cNvPr>
            <xdr:cNvSpPr/>
          </xdr:nvSpPr>
          <xdr:spPr>
            <a:xfrm>
              <a:off x="609600" y="799366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grpSp>
        <xdr:nvGrpSpPr>
          <xdr:cNvPr id="239" name="grp_Étape">
            <a:extLst>
              <a:ext uri="{FF2B5EF4-FFF2-40B4-BE49-F238E27FC236}">
                <a16:creationId xmlns:a16="http://schemas.microsoft.com/office/drawing/2014/main" id="{D760DDB7-6B91-4E00-B2BE-F1BD6817C42A}"/>
              </a:ext>
            </a:extLst>
          </xdr:cNvPr>
          <xdr:cNvGrpSpPr/>
        </xdr:nvGrpSpPr>
        <xdr:grpSpPr>
          <a:xfrm>
            <a:off x="542925" y="2619350"/>
            <a:ext cx="5220101" cy="1228426"/>
            <a:chOff x="609600" y="8253387"/>
            <a:chExt cx="5186234" cy="1228426"/>
          </a:xfrm>
        </xdr:grpSpPr>
        <xdr:sp macro="" textlink="">
          <xdr:nvSpPr>
            <xdr:cNvPr id="245" name="txt_Étape" descr="Essayons maintenant la fonctionnalité Somme automatique. Sélectionnez la cellule jaune (G7) du tableau Viande, puis accédez à Formules &gt; Somme automatique &gt; et sélectionnez SOMME. Excel entre automatiquement la formule pour vous. Appuyez sur la touche Enter pour confirmer. La fonctionnalité Somme automatique contient les fonctions les plus courantes.&#10;&#10;">
              <a:extLst>
                <a:ext uri="{FF2B5EF4-FFF2-40B4-BE49-F238E27FC236}">
                  <a16:creationId xmlns:a16="http://schemas.microsoft.com/office/drawing/2014/main" id="{C6CA8983-E35C-4984-9B4D-732042B193D4}"/>
                </a:ext>
              </a:extLst>
            </xdr:cNvPr>
            <xdr:cNvSpPr txBox="1"/>
          </xdr:nvSpPr>
          <xdr:spPr>
            <a:xfrm>
              <a:off x="1017295" y="8295345"/>
              <a:ext cx="4778539" cy="1186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Essayons maintenant la fonctionnalité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 automatique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Sélectionnez la cellule jaune (G7) du tableau Viande, puis accédez à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Formules</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 automatique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et sélectionnez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Excel entre automatiquement la formule pour vous. Appuyez sur la touche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Entrée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pour confirmer. La fonctionnalité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 automatique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contient les fonctions les plus courantes.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6" name="shp_Étape" descr="2">
              <a:extLst>
                <a:ext uri="{FF2B5EF4-FFF2-40B4-BE49-F238E27FC236}">
                  <a16:creationId xmlns:a16="http://schemas.microsoft.com/office/drawing/2014/main" id="{09967B0C-29E8-4781-A6FA-F5CB00C8AEBC}"/>
                </a:ext>
              </a:extLst>
            </xdr:cNvPr>
            <xdr:cNvSpPr/>
          </xdr:nvSpPr>
          <xdr:spPr>
            <a:xfrm>
              <a:off x="609600" y="8253387"/>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grpSp>
        <xdr:nvGrpSpPr>
          <xdr:cNvPr id="240" name="Groupe 239">
            <a:extLst>
              <a:ext uri="{FF2B5EF4-FFF2-40B4-BE49-F238E27FC236}">
                <a16:creationId xmlns:a16="http://schemas.microsoft.com/office/drawing/2014/main" id="{DCC331A5-B81B-407D-A604-3A6691EE3721}"/>
              </a:ext>
            </a:extLst>
          </xdr:cNvPr>
          <xdr:cNvGrpSpPr/>
        </xdr:nvGrpSpPr>
        <xdr:grpSpPr>
          <a:xfrm>
            <a:off x="542925" y="3775145"/>
            <a:ext cx="5234994" cy="741152"/>
            <a:chOff x="561975" y="3584645"/>
            <a:chExt cx="5234994" cy="741152"/>
          </a:xfrm>
        </xdr:grpSpPr>
        <xdr:sp macro="" textlink="">
          <xdr:nvSpPr>
            <xdr:cNvPr id="241" name="3" descr="3">
              <a:extLst>
                <a:ext uri="{FF2B5EF4-FFF2-40B4-BE49-F238E27FC236}">
                  <a16:creationId xmlns:a16="http://schemas.microsoft.com/office/drawing/2014/main" id="{B6363DB9-6EAE-4572-B5B1-7CAA749E8425}"/>
                </a:ext>
              </a:extLst>
            </xdr:cNvPr>
            <xdr:cNvSpPr/>
          </xdr:nvSpPr>
          <xdr:spPr>
            <a:xfrm>
              <a:off x="561975" y="3584645"/>
              <a:ext cx="371587" cy="367758"/>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3</a:t>
              </a:r>
            </a:p>
          </xdr:txBody>
        </xdr:sp>
        <xdr:sp macro="" textlink="">
          <xdr:nvSpPr>
            <xdr:cNvPr id="242" name="Étape" descr="Vous pouvez aussi utiliser un raccourci clavier. Sélectionnez la cellule D15, puis appuyez sur Alt = et sur Entrée. La fonction SOMME est automatiquement entrée.">
              <a:extLst>
                <a:ext uri="{FF2B5EF4-FFF2-40B4-BE49-F238E27FC236}">
                  <a16:creationId xmlns:a16="http://schemas.microsoft.com/office/drawing/2014/main" id="{560D1E18-37A7-48F2-AA0C-0AF6088AF0AB}"/>
                </a:ext>
              </a:extLst>
            </xdr:cNvPr>
            <xdr:cNvSpPr txBox="1"/>
          </xdr:nvSpPr>
          <xdr:spPr>
            <a:xfrm>
              <a:off x="987453" y="3630121"/>
              <a:ext cx="4809516" cy="695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Vous pouvez aussi utiliser un raccourci clavier. Sélectionnez la cellule D15, puis appuyez sur 	      et sur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Entrée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La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est automatiquement entrée.</a:t>
              </a:r>
            </a:p>
          </xdr:txBody>
        </xdr:sp>
        <xdr:sp macro="" textlink="">
          <xdr:nvSpPr>
            <xdr:cNvPr id="243" name="Touche Égal" descr="Touche Égal">
              <a:extLst>
                <a:ext uri="{FF2B5EF4-FFF2-40B4-BE49-F238E27FC236}">
                  <a16:creationId xmlns:a16="http://schemas.microsoft.com/office/drawing/2014/main" id="{CF33041B-BB98-41EE-BDDE-38D58DF9865E}"/>
                </a:ext>
              </a:extLst>
            </xdr:cNvPr>
            <xdr:cNvSpPr/>
          </xdr:nvSpPr>
          <xdr:spPr>
            <a:xfrm>
              <a:off x="2660780" y="3881257"/>
              <a:ext cx="422585" cy="173061"/>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000">
                  <a:solidFill>
                    <a:schemeClr val="tx1"/>
                  </a:solidFill>
                  <a:latin typeface="Calibri" panose="020F0502020204030204" pitchFamily="34" charset="0"/>
                </a:rPr>
                <a:t>=</a:t>
              </a:r>
              <a:endParaRPr lang="en-US" sz="900">
                <a:solidFill>
                  <a:schemeClr val="tx1"/>
                </a:solidFill>
                <a:latin typeface="Calibri" panose="020F0502020204030204" pitchFamily="34" charset="0"/>
              </a:endParaRPr>
            </a:p>
          </xdr:txBody>
        </xdr:sp>
        <xdr:sp macro="" textlink="">
          <xdr:nvSpPr>
            <xdr:cNvPr id="244" name="Touche Alt" descr="Touche Alt">
              <a:extLst>
                <a:ext uri="{FF2B5EF4-FFF2-40B4-BE49-F238E27FC236}">
                  <a16:creationId xmlns:a16="http://schemas.microsoft.com/office/drawing/2014/main" id="{0BFE17A4-7B91-43C3-90BB-12A4D5132A91}"/>
                </a:ext>
              </a:extLst>
            </xdr:cNvPr>
            <xdr:cNvSpPr/>
          </xdr:nvSpPr>
          <xdr:spPr>
            <a:xfrm>
              <a:off x="2168964" y="3881257"/>
              <a:ext cx="422585" cy="173061"/>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900" spc="100" baseline="0">
                  <a:solidFill>
                    <a:schemeClr val="tx1"/>
                  </a:solidFill>
                  <a:latin typeface="Calibri" panose="020F0502020204030204" pitchFamily="34" charset="0"/>
                </a:rPr>
                <a:t>Alt</a:t>
              </a:r>
              <a:endParaRPr lang="en-US" sz="800" spc="100" baseline="0">
                <a:solidFill>
                  <a:schemeClr val="tx1"/>
                </a:solidFill>
                <a:latin typeface="Calibri" panose="020F0502020204030204" pitchFamily="34" charset="0"/>
              </a:endParaRPr>
            </a:p>
          </xdr:txBody>
        </xdr:sp>
      </xdr:grpSp>
    </xdr:grpSp>
    <xdr:clientData/>
  </xdr:twoCellAnchor>
  <xdr:twoCellAnchor>
    <xdr:from>
      <xdr:col>0</xdr:col>
      <xdr:colOff>647700</xdr:colOff>
      <xdr:row>23</xdr:row>
      <xdr:rowOff>1</xdr:rowOff>
    </xdr:from>
    <xdr:to>
      <xdr:col>1</xdr:col>
      <xdr:colOff>3324225</xdr:colOff>
      <xdr:row>25</xdr:row>
      <xdr:rowOff>149925</xdr:rowOff>
    </xdr:to>
    <xdr:sp macro="" textlink="">
      <xdr:nvSpPr>
        <xdr:cNvPr id="249" name="Bouton Plus de détails" descr="Poursuivez votre lecture pour plus d’informations">
          <a:hlinkClick xmlns:r="http://schemas.openxmlformats.org/officeDocument/2006/relationships" r:id="rId17"/>
          <a:extLst>
            <a:ext uri="{FF2B5EF4-FFF2-40B4-BE49-F238E27FC236}">
              <a16:creationId xmlns:a16="http://schemas.microsoft.com/office/drawing/2014/main" id="{6AB3AC76-DD69-410E-A89A-4CD74A6C6C64}"/>
            </a:ext>
          </a:extLst>
        </xdr:cNvPr>
        <xdr:cNvSpPr/>
      </xdr:nvSpPr>
      <xdr:spPr>
        <a:xfrm>
          <a:off x="647700" y="4953001"/>
          <a:ext cx="3524250"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fr" sz="1200">
              <a:solidFill>
                <a:srgbClr val="0B744D"/>
              </a:solidFill>
              <a:latin typeface="Segoe UI" pitchFamily="34" charset="0"/>
              <a:ea typeface="Segoe UI" pitchFamily="34" charset="0"/>
              <a:cs typeface="Segoe UI" pitchFamily="34" charset="0"/>
            </a:rPr>
            <a:t>Poursuivez votre lecture pour plus d’informations</a:t>
          </a:r>
        </a:p>
      </xdr:txBody>
    </xdr:sp>
    <xdr:clientData/>
  </xdr:twoCellAnchor>
  <xdr:twoCellAnchor>
    <xdr:from>
      <xdr:col>1</xdr:col>
      <xdr:colOff>3600450</xdr:colOff>
      <xdr:row>23</xdr:row>
      <xdr:rowOff>1</xdr:rowOff>
    </xdr:from>
    <xdr:to>
      <xdr:col>1</xdr:col>
      <xdr:colOff>5013351</xdr:colOff>
      <xdr:row>24</xdr:row>
      <xdr:rowOff>154400</xdr:rowOff>
    </xdr:to>
    <xdr:sp macro="" textlink="">
      <xdr:nvSpPr>
        <xdr:cNvPr id="250" name="Bouton Suivant" descr="Bouton Étape suivante, lien hypertexte vers la feuille suivante">
          <a:hlinkClick xmlns:r="http://schemas.openxmlformats.org/officeDocument/2006/relationships" r:id="rId2" tooltip="Cliquez ici pour passer à la feuille de calcul suivante"/>
          <a:extLst>
            <a:ext uri="{FF2B5EF4-FFF2-40B4-BE49-F238E27FC236}">
              <a16:creationId xmlns:a16="http://schemas.microsoft.com/office/drawing/2014/main" id="{08AAD723-1A75-444B-BF90-661FB4EE2F13}"/>
            </a:ext>
          </a:extLst>
        </xdr:cNvPr>
        <xdr:cNvSpPr/>
      </xdr:nvSpPr>
      <xdr:spPr>
        <a:xfrm>
          <a:off x="4448175" y="4953001"/>
          <a:ext cx="1412901" cy="344899"/>
        </a:xfrm>
        <a:prstGeom prst="rightArrowCallout">
          <a:avLst>
            <a:gd name="adj1" fmla="val 32829"/>
            <a:gd name="adj2" fmla="val 31524"/>
            <a:gd name="adj3" fmla="val 25000"/>
            <a:gd name="adj4" fmla="val 88379"/>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Étape suivante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666753</xdr:colOff>
      <xdr:row>15</xdr:row>
      <xdr:rowOff>9525</xdr:rowOff>
    </xdr:from>
    <xdr:to>
      <xdr:col>11</xdr:col>
      <xdr:colOff>314327</xdr:colOff>
      <xdr:row>24</xdr:row>
      <xdr:rowOff>123825</xdr:rowOff>
    </xdr:to>
    <xdr:grpSp>
      <xdr:nvGrpSpPr>
        <xdr:cNvPr id="50" name="Groupe 49" descr="EXTRA CREDIT&#10;Try adding another SUMIF formula here, but add amounts that are less than 100. The result should be 160&#10;">
          <a:extLst>
            <a:ext uri="{FF2B5EF4-FFF2-40B4-BE49-F238E27FC236}">
              <a16:creationId xmlns:a16="http://schemas.microsoft.com/office/drawing/2014/main" id="{43A9A155-5F39-462E-9668-46F47F332723}"/>
            </a:ext>
          </a:extLst>
        </xdr:cNvPr>
        <xdr:cNvGrpSpPr/>
      </xdr:nvGrpSpPr>
      <xdr:grpSpPr>
        <a:xfrm>
          <a:off x="8991603" y="3438525"/>
          <a:ext cx="3781424" cy="1828800"/>
          <a:chOff x="9048750" y="3743325"/>
          <a:chExt cx="3955682" cy="1828800"/>
        </a:xfrm>
      </xdr:grpSpPr>
      <xdr:sp macro="" textlink="">
        <xdr:nvSpPr>
          <xdr:cNvPr id="51" name="Étape" descr="EXTRA CREDIT&#10;Try adding your own AVERAGE or COUNT function here by typing it by hand. If you look closely, you'll see Excel's intellisense try to help you.&#10;">
            <a:extLst>
              <a:ext uri="{FF2B5EF4-FFF2-40B4-BE49-F238E27FC236}">
                <a16:creationId xmlns:a16="http://schemas.microsoft.com/office/drawing/2014/main" id="{C7598491-5930-49C3-AC46-AC4F3207CA92}"/>
              </a:ext>
            </a:extLst>
          </xdr:cNvPr>
          <xdr:cNvSpPr txBox="1"/>
        </xdr:nvSpPr>
        <xdr:spPr>
          <a:xfrm>
            <a:off x="9648642" y="3905249"/>
            <a:ext cx="3355790" cy="1666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panose="020B0502040204020203" pitchFamily="34" charset="0"/>
              </a:rPr>
              <a:t>BONUS SUPPLÉMENTAIRE</a:t>
            </a:r>
          </a:p>
          <a:p>
            <a:pPr lvl="0" rtl="0">
              <a:defRPr/>
            </a:pPr>
            <a:r>
              <a:rPr lang="fr" sz="1100"/>
              <a:t>Essayez d’utiliser ici la fonction</a:t>
            </a:r>
            <a:r>
              <a:rPr lang="fr" sz="1100" baseline="0"/>
              <a:t> </a:t>
            </a:r>
            <a:r>
              <a:rPr lang="fr" sz="1100" b="1"/>
              <a:t>MEDIANE</a:t>
            </a:r>
            <a:r>
              <a:rPr lang="fr" sz="1100"/>
              <a:t> ou </a:t>
            </a:r>
            <a:r>
              <a:rPr lang="fr" sz="1100" b="1"/>
              <a:t>MODE</a:t>
            </a:r>
            <a:r>
              <a:rPr lang="fr" sz="1100"/>
              <a:t>.</a:t>
            </a:r>
            <a:r>
              <a:rPr lang="fr" sz="1100" baseline="0"/>
              <a:t> </a:t>
            </a:r>
          </a:p>
          <a:p>
            <a:pPr lvl="0" rtl="0">
              <a:defRPr/>
            </a:pPr>
            <a:endParaRPr lang="en-US" sz="1100" baseline="0"/>
          </a:p>
          <a:p>
            <a:pPr lvl="0" rtl="0">
              <a:defRPr/>
            </a:pPr>
            <a:r>
              <a:rPr lang="fr" sz="1100" b="1" baseline="0"/>
              <a:t>MEDIANE</a:t>
            </a:r>
            <a:r>
              <a:rPr lang="fr" sz="1100" baseline="0"/>
              <a:t> renvoie la valeur qui se trouve au centre de l’ensemble de données, tandis que </a:t>
            </a:r>
          </a:p>
          <a:p>
            <a:pPr lvl="0" rtl="0">
              <a:defRPr/>
            </a:pPr>
            <a:r>
              <a:rPr lang="fr" sz="1100" b="1" baseline="0"/>
              <a:t>MODE</a:t>
            </a:r>
            <a:r>
              <a:rPr lang="fr" sz="1100" baseline="0"/>
              <a:t> renvoie la valeur la plus fréquente.</a:t>
            </a:r>
            <a:endParaRPr lang="en-US" sz="1100"/>
          </a:p>
        </xdr:txBody>
      </xdr:sp>
      <xdr:pic>
        <xdr:nvPicPr>
          <xdr:cNvPr id="52" name="Ruban Bonus supplémentaire" descr="Ruban décoratif">
            <a:extLst>
              <a:ext uri="{FF2B5EF4-FFF2-40B4-BE49-F238E27FC236}">
                <a16:creationId xmlns:a16="http://schemas.microsoft.com/office/drawing/2014/main" id="{63D71461-4F6F-45F1-9548-9DA4EB80A92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287099" y="3950551"/>
            <a:ext cx="474289" cy="439736"/>
          </a:xfrm>
          <a:prstGeom prst="rect">
            <a:avLst/>
          </a:prstGeom>
        </xdr:spPr>
      </xdr:pic>
      <xdr:sp macro="" textlink="">
        <xdr:nvSpPr>
          <xdr:cNvPr id="53" name="Flèche Bonus supplémentaire" descr="Flèche">
            <a:extLst>
              <a:ext uri="{FF2B5EF4-FFF2-40B4-BE49-F238E27FC236}">
                <a16:creationId xmlns:a16="http://schemas.microsoft.com/office/drawing/2014/main" id="{76F97E3C-3390-4255-AEB3-F5C8B5C2B97F}"/>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0</xdr:col>
      <xdr:colOff>481025</xdr:colOff>
      <xdr:row>13</xdr:row>
      <xdr:rowOff>141556</xdr:rowOff>
    </xdr:from>
    <xdr:to>
      <xdr:col>1</xdr:col>
      <xdr:colOff>779257</xdr:colOff>
      <xdr:row>15</xdr:row>
      <xdr:rowOff>108028</xdr:rowOff>
    </xdr:to>
    <xdr:sp macro="" textlink="">
      <xdr:nvSpPr>
        <xdr:cNvPr id="58" name="BoutonPrécédent" descr="Revenir à la feuille précédente">
          <a:hlinkClick xmlns:r="http://schemas.openxmlformats.org/officeDocument/2006/relationships" r:id="rId3" tooltip="Cliquez ici pour revenir à la feuille précédente"/>
          <a:extLst>
            <a:ext uri="{FF2B5EF4-FFF2-40B4-BE49-F238E27FC236}">
              <a16:creationId xmlns:a16="http://schemas.microsoft.com/office/drawing/2014/main" id="{EE1A025E-E5F5-42C2-A923-F18079A2D0C2}"/>
            </a:ext>
          </a:extLst>
        </xdr:cNvPr>
        <xdr:cNvSpPr/>
      </xdr:nvSpPr>
      <xdr:spPr>
        <a:xfrm flipH="1">
          <a:off x="481025" y="3189556"/>
          <a:ext cx="1145957"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xdr:twoCellAnchor>
  <xdr:twoCellAnchor>
    <xdr:from>
      <xdr:col>1</xdr:col>
      <xdr:colOff>3662126</xdr:colOff>
      <xdr:row>13</xdr:row>
      <xdr:rowOff>103667</xdr:rowOff>
    </xdr:from>
    <xdr:to>
      <xdr:col>1</xdr:col>
      <xdr:colOff>4794925</xdr:colOff>
      <xdr:row>15</xdr:row>
      <xdr:rowOff>70139</xdr:rowOff>
    </xdr:to>
    <xdr:sp macro="" textlink="">
      <xdr:nvSpPr>
        <xdr:cNvPr id="59" name="BoutonSuivant" descr="Passer à la feuille suivante">
          <a:hlinkClick xmlns:r="http://schemas.openxmlformats.org/officeDocument/2006/relationships" r:id="rId4" tooltip="Cliquez ici pour passer à la feuille de calcul suivante"/>
          <a:extLst>
            <a:ext uri="{FF2B5EF4-FFF2-40B4-BE49-F238E27FC236}">
              <a16:creationId xmlns:a16="http://schemas.microsoft.com/office/drawing/2014/main" id="{B719355D-8104-483A-8DA4-D2E87460A898}"/>
            </a:ext>
          </a:extLst>
        </xdr:cNvPr>
        <xdr:cNvSpPr/>
      </xdr:nvSpPr>
      <xdr:spPr>
        <a:xfrm>
          <a:off x="4509851" y="31516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xdr:twoCellAnchor>
  <xdr:twoCellAnchor>
    <xdr:from>
      <xdr:col>0</xdr:col>
      <xdr:colOff>323850</xdr:colOff>
      <xdr:row>18</xdr:row>
      <xdr:rowOff>66676</xdr:rowOff>
    </xdr:from>
    <xdr:to>
      <xdr:col>1</xdr:col>
      <xdr:colOff>5172075</xdr:colOff>
      <xdr:row>31</xdr:row>
      <xdr:rowOff>38100</xdr:rowOff>
    </xdr:to>
    <xdr:grpSp>
      <xdr:nvGrpSpPr>
        <xdr:cNvPr id="3" name="Groupe 2">
          <a:extLst>
            <a:ext uri="{FF2B5EF4-FFF2-40B4-BE49-F238E27FC236}">
              <a16:creationId xmlns:a16="http://schemas.microsoft.com/office/drawing/2014/main" id="{34477964-9438-41C6-89D0-AF7334519BC2}"/>
            </a:ext>
          </a:extLst>
        </xdr:cNvPr>
        <xdr:cNvGrpSpPr/>
      </xdr:nvGrpSpPr>
      <xdr:grpSpPr>
        <a:xfrm>
          <a:off x="323850" y="4067176"/>
          <a:ext cx="5695950" cy="2447924"/>
          <a:chOff x="323850" y="3781426"/>
          <a:chExt cx="5695950" cy="2447924"/>
        </a:xfrm>
      </xdr:grpSpPr>
      <xdr:sp macro="" textlink="">
        <xdr:nvSpPr>
          <xdr:cNvPr id="62" name="Rectangle 61">
            <a:extLst>
              <a:ext uri="{FF2B5EF4-FFF2-40B4-BE49-F238E27FC236}">
                <a16:creationId xmlns:a16="http://schemas.microsoft.com/office/drawing/2014/main" id="{7125C27C-4C9D-4FC4-9FD6-9CD3DE78B720}"/>
              </a:ext>
            </a:extLst>
          </xdr:cNvPr>
          <xdr:cNvSpPr/>
        </xdr:nvSpPr>
        <xdr:spPr>
          <a:xfrm>
            <a:off x="323850" y="3781426"/>
            <a:ext cx="5695950" cy="244792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63" name="Étape" descr="Plus d’informations sur le web&#10;">
            <a:extLst>
              <a:ext uri="{FF2B5EF4-FFF2-40B4-BE49-F238E27FC236}">
                <a16:creationId xmlns:a16="http://schemas.microsoft.com/office/drawing/2014/main" id="{0FB0039E-A122-4A42-81FA-0F5978D304F5}"/>
              </a:ext>
            </a:extLst>
          </xdr:cNvPr>
          <xdr:cNvSpPr txBox="1"/>
        </xdr:nvSpPr>
        <xdr:spPr>
          <a:xfrm>
            <a:off x="553932" y="38616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Plus d’informations sur le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64" name="Connecteur droit 63" descr="Ligne décorative">
            <a:extLst>
              <a:ext uri="{FF2B5EF4-FFF2-40B4-BE49-F238E27FC236}">
                <a16:creationId xmlns:a16="http://schemas.microsoft.com/office/drawing/2014/main" id="{78F5D1BC-989A-47DA-B5D1-2BEA7D8D2D8A}"/>
              </a:ext>
            </a:extLst>
          </xdr:cNvPr>
          <xdr:cNvCxnSpPr>
            <a:cxnSpLocks/>
          </xdr:cNvCxnSpPr>
        </xdr:nvCxnSpPr>
        <xdr:spPr>
          <a:xfrm>
            <a:off x="557084" y="43271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5" name="Connecteur droit 64" descr="Ligne décorative">
            <a:extLst>
              <a:ext uri="{FF2B5EF4-FFF2-40B4-BE49-F238E27FC236}">
                <a16:creationId xmlns:a16="http://schemas.microsoft.com/office/drawing/2014/main" id="{92AA8791-8905-41A1-9A28-1540446DB53D}"/>
              </a:ext>
            </a:extLst>
          </xdr:cNvPr>
          <xdr:cNvCxnSpPr>
            <a:cxnSpLocks/>
          </xdr:cNvCxnSpPr>
        </xdr:nvCxnSpPr>
        <xdr:spPr>
          <a:xfrm>
            <a:off x="557084" y="60263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21</xdr:row>
      <xdr:rowOff>121369</xdr:rowOff>
    </xdr:from>
    <xdr:to>
      <xdr:col>1</xdr:col>
      <xdr:colOff>2552700</xdr:colOff>
      <xdr:row>23</xdr:row>
      <xdr:rowOff>99448</xdr:rowOff>
    </xdr:to>
    <xdr:grpSp>
      <xdr:nvGrpSpPr>
        <xdr:cNvPr id="4" name="Groupe 3">
          <a:extLst>
            <a:ext uri="{FF2B5EF4-FFF2-40B4-BE49-F238E27FC236}">
              <a16:creationId xmlns:a16="http://schemas.microsoft.com/office/drawing/2014/main" id="{2A2F1EF0-54C4-4E96-96D9-0F415372CF05}"/>
            </a:ext>
          </a:extLst>
        </xdr:cNvPr>
        <xdr:cNvGrpSpPr/>
      </xdr:nvGrpSpPr>
      <xdr:grpSpPr>
        <a:xfrm>
          <a:off x="533831" y="4693369"/>
          <a:ext cx="2866594" cy="359079"/>
          <a:chOff x="533831" y="4331419"/>
          <a:chExt cx="2866594" cy="359079"/>
        </a:xfrm>
      </xdr:grpSpPr>
      <xdr:sp macro="" textlink="">
        <xdr:nvSpPr>
          <xdr:cNvPr id="66" name="Étape" descr="À propos de la fonction MOYENNE, lien hypertexte vers le web&#10;&#10;">
            <a:hlinkClick xmlns:r="http://schemas.openxmlformats.org/officeDocument/2006/relationships" r:id="rId5" tooltip="Sélectionnez ce lien pour accéder sur le web à des informations complémentaires sur la fonction MOYENNE"/>
            <a:extLst>
              <a:ext uri="{FF2B5EF4-FFF2-40B4-BE49-F238E27FC236}">
                <a16:creationId xmlns:a16="http://schemas.microsoft.com/office/drawing/2014/main" id="{8B6EBA78-A2A3-48B8-B201-71B7C5D097B9}"/>
              </a:ext>
            </a:extLst>
          </xdr:cNvPr>
          <xdr:cNvSpPr txBox="1"/>
        </xdr:nvSpPr>
        <xdr:spPr>
          <a:xfrm>
            <a:off x="999016" y="44057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MOYENNE</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pic>
        <xdr:nvPicPr>
          <xdr:cNvPr id="67" name="Graphisme 22" descr="Flèche">
            <a:hlinkClick xmlns:r="http://schemas.openxmlformats.org/officeDocument/2006/relationships" r:id="rId5" tooltip="Sélectionnez ce lien pour accéder à des informations complémentaires sur le web"/>
            <a:extLst>
              <a:ext uri="{FF2B5EF4-FFF2-40B4-BE49-F238E27FC236}">
                <a16:creationId xmlns:a16="http://schemas.microsoft.com/office/drawing/2014/main" id="{69F15F0C-F8AA-4F17-94DE-8B52CC5E101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23</xdr:row>
      <xdr:rowOff>114810</xdr:rowOff>
    </xdr:from>
    <xdr:to>
      <xdr:col>1</xdr:col>
      <xdr:colOff>2581275</xdr:colOff>
      <xdr:row>25</xdr:row>
      <xdr:rowOff>98199</xdr:rowOff>
    </xdr:to>
    <xdr:grpSp>
      <xdr:nvGrpSpPr>
        <xdr:cNvPr id="5" name="Groupe 4">
          <a:extLst>
            <a:ext uri="{FF2B5EF4-FFF2-40B4-BE49-F238E27FC236}">
              <a16:creationId xmlns:a16="http://schemas.microsoft.com/office/drawing/2014/main" id="{8070DC97-C65B-4D56-B70E-5A742EA38D3C}"/>
            </a:ext>
          </a:extLst>
        </xdr:cNvPr>
        <xdr:cNvGrpSpPr/>
      </xdr:nvGrpSpPr>
      <xdr:grpSpPr>
        <a:xfrm>
          <a:off x="533831" y="5067810"/>
          <a:ext cx="2895169" cy="364389"/>
          <a:chOff x="533831" y="4705860"/>
          <a:chExt cx="2895169" cy="364389"/>
        </a:xfrm>
      </xdr:grpSpPr>
      <xdr:sp macro="" textlink="">
        <xdr:nvSpPr>
          <xdr:cNvPr id="68" name="Étape" descr="À propos de la fonction NB, lien hypertexte vers le web&#10;">
            <a:hlinkClick xmlns:r="http://schemas.openxmlformats.org/officeDocument/2006/relationships" r:id="rId8" tooltip="Sélectionnez ce lien pour accéder sur le web à des informations complémentaires sur la fonction MEDIANE"/>
            <a:extLst>
              <a:ext uri="{FF2B5EF4-FFF2-40B4-BE49-F238E27FC236}">
                <a16:creationId xmlns:a16="http://schemas.microsoft.com/office/drawing/2014/main" id="{BA81DE9B-3E7D-4972-B9DA-B32D9B84A7B0}"/>
              </a:ext>
            </a:extLst>
          </xdr:cNvPr>
          <xdr:cNvSpPr txBox="1"/>
        </xdr:nvSpPr>
        <xdr:spPr>
          <a:xfrm>
            <a:off x="999016" y="480271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MEDIANE</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pic>
        <xdr:nvPicPr>
          <xdr:cNvPr id="69" name="Graphisme 22" descr="Flèche">
            <a:hlinkClick xmlns:r="http://schemas.openxmlformats.org/officeDocument/2006/relationships" r:id="rId8" tooltip="Sélectionnez ce lien pour accéder à des informations complémentaires sur le web"/>
            <a:extLst>
              <a:ext uri="{FF2B5EF4-FFF2-40B4-BE49-F238E27FC236}">
                <a16:creationId xmlns:a16="http://schemas.microsoft.com/office/drawing/2014/main" id="{9892FEF6-FCEC-4300-8BD3-7D5F3A40FFC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25</xdr:row>
      <xdr:rowOff>128473</xdr:rowOff>
    </xdr:from>
    <xdr:to>
      <xdr:col>1</xdr:col>
      <xdr:colOff>2571750</xdr:colOff>
      <xdr:row>27</xdr:row>
      <xdr:rowOff>106552</xdr:rowOff>
    </xdr:to>
    <xdr:grpSp>
      <xdr:nvGrpSpPr>
        <xdr:cNvPr id="6" name="Groupe 5">
          <a:extLst>
            <a:ext uri="{FF2B5EF4-FFF2-40B4-BE49-F238E27FC236}">
              <a16:creationId xmlns:a16="http://schemas.microsoft.com/office/drawing/2014/main" id="{3CA2605E-542A-4852-9719-D7B97D165AA8}"/>
            </a:ext>
          </a:extLst>
        </xdr:cNvPr>
        <xdr:cNvGrpSpPr/>
      </xdr:nvGrpSpPr>
      <xdr:grpSpPr>
        <a:xfrm>
          <a:off x="533831" y="5462473"/>
          <a:ext cx="2885644" cy="359079"/>
          <a:chOff x="533831" y="5100523"/>
          <a:chExt cx="2885644" cy="359079"/>
        </a:xfrm>
      </xdr:grpSpPr>
      <xdr:sp macro="" textlink="">
        <xdr:nvSpPr>
          <xdr:cNvPr id="70" name="Étape" descr="Utiliser Excel comme calculatrice, lien hypertexte vers le web&#10;">
            <a:hlinkClick xmlns:r="http://schemas.openxmlformats.org/officeDocument/2006/relationships" r:id="rId9" tooltip="Sélectionnez ce lien pour accéder sur le web à des informations complémentaires sur la fonction MODE"/>
            <a:extLst>
              <a:ext uri="{FF2B5EF4-FFF2-40B4-BE49-F238E27FC236}">
                <a16:creationId xmlns:a16="http://schemas.microsoft.com/office/drawing/2014/main" id="{D8C06581-85B1-48B2-9903-8FE135F6657E}"/>
              </a:ext>
            </a:extLst>
          </xdr:cNvPr>
          <xdr:cNvSpPr txBox="1"/>
        </xdr:nvSpPr>
        <xdr:spPr>
          <a:xfrm>
            <a:off x="999016" y="5196474"/>
            <a:ext cx="2420459"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MODE</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pic>
        <xdr:nvPicPr>
          <xdr:cNvPr id="71" name="Graphisme 70" descr="Flèche">
            <a:hlinkClick xmlns:r="http://schemas.openxmlformats.org/officeDocument/2006/relationships" r:id="rId9" tooltip="Sélectionnez ce lien pour accéder à des informations complémentaires sur le web"/>
            <a:extLst>
              <a:ext uri="{FF2B5EF4-FFF2-40B4-BE49-F238E27FC236}">
                <a16:creationId xmlns:a16="http://schemas.microsoft.com/office/drawing/2014/main" id="{23BB92B1-ADE3-4F88-9E72-298DC0EA42DC}"/>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27</xdr:row>
      <xdr:rowOff>136828</xdr:rowOff>
    </xdr:from>
    <xdr:to>
      <xdr:col>1</xdr:col>
      <xdr:colOff>2771775</xdr:colOff>
      <xdr:row>29</xdr:row>
      <xdr:rowOff>120217</xdr:rowOff>
    </xdr:to>
    <xdr:grpSp>
      <xdr:nvGrpSpPr>
        <xdr:cNvPr id="7" name="Groupe 6">
          <a:extLst>
            <a:ext uri="{FF2B5EF4-FFF2-40B4-BE49-F238E27FC236}">
              <a16:creationId xmlns:a16="http://schemas.microsoft.com/office/drawing/2014/main" id="{73707755-F600-4512-81C1-EB2BE159BA8A}"/>
            </a:ext>
          </a:extLst>
        </xdr:cNvPr>
        <xdr:cNvGrpSpPr/>
      </xdr:nvGrpSpPr>
      <xdr:grpSpPr>
        <a:xfrm>
          <a:off x="546440" y="5851828"/>
          <a:ext cx="3073060" cy="364389"/>
          <a:chOff x="546440" y="5489878"/>
          <a:chExt cx="3073060" cy="364389"/>
        </a:xfrm>
      </xdr:grpSpPr>
      <xdr:sp macro="" textlink="">
        <xdr:nvSpPr>
          <xdr:cNvPr id="72" name="Étape" descr="Formation Excel gratuite en ligne, lien hypertexte vers le web&#10;">
            <a:hlinkClick xmlns:r="http://schemas.openxmlformats.org/officeDocument/2006/relationships" r:id="rId10" tooltip="Sélectionnez ce lien pour accéder sur le web à une formation gratuite sur Excel"/>
            <a:extLst>
              <a:ext uri="{FF2B5EF4-FFF2-40B4-BE49-F238E27FC236}">
                <a16:creationId xmlns:a16="http://schemas.microsoft.com/office/drawing/2014/main" id="{C58EAA90-3FBF-49C2-82FA-21634FD8AC83}"/>
              </a:ext>
            </a:extLst>
          </xdr:cNvPr>
          <xdr:cNvSpPr txBox="1"/>
        </xdr:nvSpPr>
        <xdr:spPr>
          <a:xfrm>
            <a:off x="1011624" y="5569557"/>
            <a:ext cx="2607876"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Formation en ligne gratuite sur Excel</a:t>
            </a:r>
          </a:p>
        </xdr:txBody>
      </xdr:sp>
      <xdr:pic>
        <xdr:nvPicPr>
          <xdr:cNvPr id="73" name="Graphisme 22" descr="Flèche">
            <a:hlinkClick xmlns:r="http://schemas.openxmlformats.org/officeDocument/2006/relationships" r:id="rId10" tooltip="Sélectionnez ce lien pour accéder à des informations complémentaires sur le web"/>
            <a:extLst>
              <a:ext uri="{FF2B5EF4-FFF2-40B4-BE49-F238E27FC236}">
                <a16:creationId xmlns:a16="http://schemas.microsoft.com/office/drawing/2014/main" id="{EB32D096-867C-44AB-99CB-60AA41C6F3C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352424</xdr:rowOff>
    </xdr:from>
    <xdr:to>
      <xdr:col>1</xdr:col>
      <xdr:colOff>5162550</xdr:colOff>
      <xdr:row>17</xdr:row>
      <xdr:rowOff>142875</xdr:rowOff>
    </xdr:to>
    <xdr:grpSp>
      <xdr:nvGrpSpPr>
        <xdr:cNvPr id="2" name="Groupe 1">
          <a:extLst>
            <a:ext uri="{FF2B5EF4-FFF2-40B4-BE49-F238E27FC236}">
              <a16:creationId xmlns:a16="http://schemas.microsoft.com/office/drawing/2014/main" id="{33E5237C-83C3-4564-93AA-DF5775431276}"/>
            </a:ext>
          </a:extLst>
        </xdr:cNvPr>
        <xdr:cNvGrpSpPr/>
      </xdr:nvGrpSpPr>
      <xdr:grpSpPr>
        <a:xfrm>
          <a:off x="333375" y="352424"/>
          <a:ext cx="5676900" cy="3600451"/>
          <a:chOff x="333375" y="352424"/>
          <a:chExt cx="5676900" cy="3600451"/>
        </a:xfrm>
      </xdr:grpSpPr>
      <xdr:sp macro="" textlink="">
        <xdr:nvSpPr>
          <xdr:cNvPr id="54" name="Arrière-plan" descr="Arrière-plan">
            <a:extLst>
              <a:ext uri="{FF2B5EF4-FFF2-40B4-BE49-F238E27FC236}">
                <a16:creationId xmlns:a16="http://schemas.microsoft.com/office/drawing/2014/main" id="{946CF461-EAD5-42C2-9617-11F5AB31034E}"/>
              </a:ext>
            </a:extLst>
          </xdr:cNvPr>
          <xdr:cNvSpPr/>
        </xdr:nvSpPr>
        <xdr:spPr>
          <a:xfrm>
            <a:off x="333375" y="352424"/>
            <a:ext cx="5676900" cy="360045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xnSp macro="">
        <xdr:nvCxnSpPr>
          <xdr:cNvPr id="55" name="Trait inférieur" descr="Ligne décorative">
            <a:extLst>
              <a:ext uri="{FF2B5EF4-FFF2-40B4-BE49-F238E27FC236}">
                <a16:creationId xmlns:a16="http://schemas.microsoft.com/office/drawing/2014/main" id="{19CE13EE-832F-4DD0-B1BF-1804BA768D33}"/>
              </a:ext>
            </a:extLst>
          </xdr:cNvPr>
          <xdr:cNvCxnSpPr>
            <a:cxnSpLocks/>
          </xdr:cNvCxnSpPr>
        </xdr:nvCxnSpPr>
        <xdr:spPr>
          <a:xfrm>
            <a:off x="561975"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Étape" descr="Fonctions MOYENNE et NB">
            <a:extLst>
              <a:ext uri="{FF2B5EF4-FFF2-40B4-BE49-F238E27FC236}">
                <a16:creationId xmlns:a16="http://schemas.microsoft.com/office/drawing/2014/main" id="{0EC26865-CBCE-4A2A-ABDC-3A3BD17755CC}"/>
              </a:ext>
            </a:extLst>
          </xdr:cNvPr>
          <xdr:cNvSpPr txBox="1"/>
        </xdr:nvSpPr>
        <xdr:spPr>
          <a:xfrm>
            <a:off x="561975" y="412054"/>
            <a:ext cx="4531545"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1200">
                <a:solidFill>
                  <a:srgbClr val="3B3838"/>
                </a:solidFill>
                <a:effectLst/>
                <a:latin typeface="Segoe UI Light" panose="020B0502040204020203" pitchFamily="34" charset="0"/>
                <a:ea typeface="+mn-ea"/>
                <a:cs typeface="Segoe UI Light" panose="020B0502040204020203" pitchFamily="34" charset="0"/>
              </a:rPr>
              <a:t>Fonction MOYENNE</a:t>
            </a:r>
            <a:endParaRPr kumimoji="0" lang="en-US" sz="2200" b="0" i="0" u="none" strike="noStrike" kern="0" cap="none" spc="0" normalizeH="0" baseline="0">
              <a:ln>
                <a:noFill/>
              </a:ln>
              <a:solidFill>
                <a:srgbClr val="3B3838"/>
              </a:solidFill>
              <a:effectLst/>
              <a:uLnTx/>
              <a:uFillTx/>
              <a:latin typeface="Segoe UI Light" panose="020B0502040204020203" pitchFamily="34" charset="0"/>
              <a:ea typeface="Segoe UI" pitchFamily="34" charset="0"/>
              <a:cs typeface="Courier New" panose="02070309020205020404" pitchFamily="49" charset="0"/>
            </a:endParaRPr>
          </a:p>
        </xdr:txBody>
      </xdr:sp>
      <xdr:sp macro="" textlink="">
        <xdr:nvSpPr>
          <xdr:cNvPr id="60" name="Présentation de l’ajout de nombres" descr="Use the AVERAGE function to get the average of numbers in a range of cells.&#10;Use the COUNT function to get the count of cells with values in them. The values can be numbers or text.&#10;">
            <a:extLst>
              <a:ext uri="{FF2B5EF4-FFF2-40B4-BE49-F238E27FC236}">
                <a16:creationId xmlns:a16="http://schemas.microsoft.com/office/drawing/2014/main" id="{222C44FC-97C1-4A45-8398-B2E0A188AD11}"/>
              </a:ext>
            </a:extLst>
          </xdr:cNvPr>
          <xdr:cNvSpPr txBox="1"/>
        </xdr:nvSpPr>
        <xdr:spPr>
          <a:xfrm>
            <a:off x="552450" y="895349"/>
            <a:ext cx="5210175" cy="46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kern="1200">
                <a:solidFill>
                  <a:schemeClr val="tx1">
                    <a:lumMod val="75000"/>
                    <a:lumOff val="25000"/>
                  </a:schemeClr>
                </a:solidFill>
                <a:latin typeface="Segoe UI" panose="020B0502040204020203" pitchFamily="34" charset="0"/>
                <a:ea typeface="+mn-ea"/>
                <a:cs typeface="Segoe UI" panose="020B0502040204020203" pitchFamily="34" charset="0"/>
              </a:rPr>
              <a:t>Utilisez la fonction </a:t>
            </a:r>
            <a:r>
              <a:rPr lang="fr" sz="1100" b="1" kern="1200">
                <a:solidFill>
                  <a:schemeClr val="tx1">
                    <a:lumMod val="75000"/>
                    <a:lumOff val="25000"/>
                  </a:schemeClr>
                </a:solidFill>
                <a:latin typeface="Segoe UI" panose="020B0502040204020203" pitchFamily="34" charset="0"/>
                <a:ea typeface="+mn-ea"/>
                <a:cs typeface="Segoe UI" panose="020B0502040204020203" pitchFamily="34" charset="0"/>
              </a:rPr>
              <a:t>MOYENNE</a:t>
            </a:r>
            <a:r>
              <a:rPr lang="fr" sz="1100" kern="1200">
                <a:solidFill>
                  <a:schemeClr val="tx1">
                    <a:lumMod val="75000"/>
                    <a:lumOff val="25000"/>
                  </a:schemeClr>
                </a:solidFill>
                <a:latin typeface="Segoe UI" panose="020B0502040204020203" pitchFamily="34" charset="0"/>
                <a:ea typeface="+mn-ea"/>
                <a:cs typeface="Segoe UI" panose="020B0502040204020203" pitchFamily="34" charset="0"/>
              </a:rPr>
              <a:t> pour obtenir la moyenne des nombres d’une plage de cellules.</a:t>
            </a:r>
          </a:p>
        </xdr:txBody>
      </xdr:sp>
      <xdr:cxnSp macro="">
        <xdr:nvCxnSpPr>
          <xdr:cNvPr id="74" name="Connecteur droit 73" descr="Ligne décorative">
            <a:extLst>
              <a:ext uri="{FF2B5EF4-FFF2-40B4-BE49-F238E27FC236}">
                <a16:creationId xmlns:a16="http://schemas.microsoft.com/office/drawing/2014/main" id="{EB69A890-AAA0-4D33-8A35-FC1FB4FFC831}"/>
              </a:ext>
            </a:extLst>
          </xdr:cNvPr>
          <xdr:cNvCxnSpPr>
            <a:cxnSpLocks/>
          </xdr:cNvCxnSpPr>
        </xdr:nvCxnSpPr>
        <xdr:spPr>
          <a:xfrm>
            <a:off x="561975" y="3286125"/>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75" name="grp_Étape">
            <a:extLst>
              <a:ext uri="{FF2B5EF4-FFF2-40B4-BE49-F238E27FC236}">
                <a16:creationId xmlns:a16="http://schemas.microsoft.com/office/drawing/2014/main" id="{337393F7-B1CB-40BB-9DB6-BE20F8463B0C}"/>
              </a:ext>
            </a:extLst>
          </xdr:cNvPr>
          <xdr:cNvGrpSpPr/>
        </xdr:nvGrpSpPr>
        <xdr:grpSpPr>
          <a:xfrm>
            <a:off x="542930" y="1400175"/>
            <a:ext cx="5236919" cy="583506"/>
            <a:chOff x="263059" y="1926916"/>
            <a:chExt cx="5245171" cy="594185"/>
          </a:xfrm>
        </xdr:grpSpPr>
        <xdr:sp macro="" textlink="">
          <xdr:nvSpPr>
            <xdr:cNvPr id="76" name="Étape" descr="Cliquez sur la cellule D7, puis utilisez l’Assistant Somme automatique pour ajouter une fonction MOYENNE.&#10;">
              <a:extLst>
                <a:ext uri="{FF2B5EF4-FFF2-40B4-BE49-F238E27FC236}">
                  <a16:creationId xmlns:a16="http://schemas.microsoft.com/office/drawing/2014/main" id="{6F13119C-6E3E-4C36-B32B-49490A490EF6}"/>
                </a:ext>
              </a:extLst>
            </xdr:cNvPr>
            <xdr:cNvSpPr txBox="1"/>
          </xdr:nvSpPr>
          <xdr:spPr>
            <a:xfrm>
              <a:off x="698714" y="1959718"/>
              <a:ext cx="4809516" cy="56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Sélectionnez la cellule D7, puis utilisez la fonctionnalité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 automatique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pour ajouter une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MOYENNE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77" name="1" descr="1">
              <a:extLst>
                <a:ext uri="{FF2B5EF4-FFF2-40B4-BE49-F238E27FC236}">
                  <a16:creationId xmlns:a16="http://schemas.microsoft.com/office/drawing/2014/main" id="{F8B0CD3C-1CBB-4D6B-8A87-73A3B2261695}"/>
                </a:ext>
              </a:extLst>
            </xdr:cNvPr>
            <xdr:cNvSpPr/>
          </xdr:nvSpPr>
          <xdr:spPr>
            <a:xfrm>
              <a:off x="263059" y="1926916"/>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grpSp>
        <xdr:nvGrpSpPr>
          <xdr:cNvPr id="78" name="grp_Étape">
            <a:extLst>
              <a:ext uri="{FF2B5EF4-FFF2-40B4-BE49-F238E27FC236}">
                <a16:creationId xmlns:a16="http://schemas.microsoft.com/office/drawing/2014/main" id="{09C24E64-BB63-463B-8648-CD8E2595E290}"/>
              </a:ext>
            </a:extLst>
          </xdr:cNvPr>
          <xdr:cNvGrpSpPr/>
        </xdr:nvGrpSpPr>
        <xdr:grpSpPr>
          <a:xfrm>
            <a:off x="533405" y="2052648"/>
            <a:ext cx="5246444" cy="554931"/>
            <a:chOff x="145889" y="1274909"/>
            <a:chExt cx="5254711" cy="565087"/>
          </a:xfrm>
        </xdr:grpSpPr>
        <xdr:sp macro="" textlink="">
          <xdr:nvSpPr>
            <xdr:cNvPr id="79" name="Étape" descr="Cliquez maintenant sur la cellule G7, puis entrez manuellement une fonction NB en tapant =NB(D3:D6).&#10;">
              <a:extLst>
                <a:ext uri="{FF2B5EF4-FFF2-40B4-BE49-F238E27FC236}">
                  <a16:creationId xmlns:a16="http://schemas.microsoft.com/office/drawing/2014/main" id="{2BDCA942-D2F9-4CA9-AA98-7ADE8728D2B6}"/>
                </a:ext>
              </a:extLst>
            </xdr:cNvPr>
            <xdr:cNvSpPr txBox="1"/>
          </xdr:nvSpPr>
          <xdr:spPr>
            <a:xfrm>
              <a:off x="591084" y="1278610"/>
              <a:ext cx="4809516" cy="561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Sélectionnez maintenant la cellule G7, puis entrez une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MOYENNE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 tapant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=MOYENNE(G3:G6)</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1" descr="1">
              <a:extLst>
                <a:ext uri="{FF2B5EF4-FFF2-40B4-BE49-F238E27FC236}">
                  <a16:creationId xmlns:a16="http://schemas.microsoft.com/office/drawing/2014/main" id="{F55E67E8-D8B3-4A12-A9B8-C20610A90059}"/>
                </a:ext>
              </a:extLst>
            </xdr:cNvPr>
            <xdr:cNvSpPr/>
          </xdr:nvSpPr>
          <xdr:spPr>
            <a:xfrm>
              <a:off x="145889" y="1274909"/>
              <a:ext cx="371587" cy="371588"/>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grpSp>
        <xdr:nvGrpSpPr>
          <xdr:cNvPr id="81" name="grp_Étape">
            <a:extLst>
              <a:ext uri="{FF2B5EF4-FFF2-40B4-BE49-F238E27FC236}">
                <a16:creationId xmlns:a16="http://schemas.microsoft.com/office/drawing/2014/main" id="{AA044558-54FF-4FC4-BA5E-52BCE7820723}"/>
              </a:ext>
            </a:extLst>
          </xdr:cNvPr>
          <xdr:cNvGrpSpPr/>
        </xdr:nvGrpSpPr>
        <xdr:grpSpPr>
          <a:xfrm>
            <a:off x="533400" y="2662229"/>
            <a:ext cx="5293285" cy="596210"/>
            <a:chOff x="146717" y="1273479"/>
            <a:chExt cx="5250416" cy="603888"/>
          </a:xfrm>
        </xdr:grpSpPr>
        <xdr:sp macro="" textlink="">
          <xdr:nvSpPr>
            <xdr:cNvPr id="82" name="Étape" descr="À la cellule D15, vous pouvez utiliser l’Assistant Somme automatique, ou entrer manuellement une fonction MOYENNE ou NB. &#10;">
              <a:extLst>
                <a:ext uri="{FF2B5EF4-FFF2-40B4-BE49-F238E27FC236}">
                  <a16:creationId xmlns:a16="http://schemas.microsoft.com/office/drawing/2014/main" id="{3CD4882E-34FF-4391-9460-106057834DB5}"/>
                </a:ext>
              </a:extLst>
            </xdr:cNvPr>
            <xdr:cNvSpPr txBox="1"/>
          </xdr:nvSpPr>
          <xdr:spPr>
            <a:xfrm>
              <a:off x="587617" y="1315980"/>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À la cellule D15, vous pouvez utiliser la fonctionnalité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Somme automatique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ou entrer manuellement une autre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MOYENNE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xdr:txBody>
        </xdr:sp>
        <xdr:sp macro="" textlink="">
          <xdr:nvSpPr>
            <xdr:cNvPr id="83" name="1" descr="1">
              <a:extLst>
                <a:ext uri="{FF2B5EF4-FFF2-40B4-BE49-F238E27FC236}">
                  <a16:creationId xmlns:a16="http://schemas.microsoft.com/office/drawing/2014/main" id="{17E2BC9E-3083-4B7F-8C51-050E0D9F9B57}"/>
                </a:ext>
              </a:extLst>
            </xdr:cNvPr>
            <xdr:cNvSpPr/>
          </xdr:nvSpPr>
          <xdr:spPr>
            <a:xfrm>
              <a:off x="146717" y="1273479"/>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3</a:t>
              </a:r>
            </a:p>
          </xdr:txBody>
        </xdr:sp>
      </xdr:grpSp>
    </xdr:grpSp>
    <xdr:clientData/>
  </xdr:twoCellAnchor>
  <xdr:absoluteAnchor>
    <xdr:pos x="571500" y="3457575"/>
    <xdr:ext cx="1275170" cy="335449"/>
    <xdr:sp macro="" textlink="">
      <xdr:nvSpPr>
        <xdr:cNvPr id="40" name="BoutonPrécédent" descr="Revenir à la feuille précédente">
          <a:hlinkClick xmlns:r="http://schemas.openxmlformats.org/officeDocument/2006/relationships" r:id="rId3" tooltip="Cliquez ici pour revenir à la feuille précédente"/>
          <a:extLst>
            <a:ext uri="{FF2B5EF4-FFF2-40B4-BE49-F238E27FC236}">
              <a16:creationId xmlns:a16="http://schemas.microsoft.com/office/drawing/2014/main" id="{0E7DA197-ABD1-44AB-B211-A88D7396AFD9}"/>
            </a:ext>
          </a:extLst>
        </xdr:cNvPr>
        <xdr:cNvSpPr/>
      </xdr:nvSpPr>
      <xdr:spPr>
        <a:xfrm flipH="1">
          <a:off x="571500" y="34575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absoluteAnchor>
  <xdr:absoluteAnchor>
    <xdr:pos x="4494261" y="3457575"/>
    <xdr:ext cx="1275170" cy="335449"/>
    <xdr:sp macro="" textlink="">
      <xdr:nvSpPr>
        <xdr:cNvPr id="41" name="BoutonSuivant" descr="Passer à la feuille suivante">
          <a:hlinkClick xmlns:r="http://schemas.openxmlformats.org/officeDocument/2006/relationships" r:id="rId4" tooltip="Cliquez ici pour passer à la feuille suivante"/>
          <a:extLst>
            <a:ext uri="{FF2B5EF4-FFF2-40B4-BE49-F238E27FC236}">
              <a16:creationId xmlns:a16="http://schemas.microsoft.com/office/drawing/2014/main" id="{C770AC94-627D-4EC1-A995-AE96F8191AA8}"/>
            </a:ext>
          </a:extLst>
        </xdr:cNvPr>
        <xdr:cNvSpPr/>
      </xdr:nvSpPr>
      <xdr:spPr>
        <a:xfrm>
          <a:off x="4494261" y="34575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absoluteAnchor>
  <xdr:twoCellAnchor editAs="absolute">
    <xdr:from>
      <xdr:col>7</xdr:col>
      <xdr:colOff>1</xdr:colOff>
      <xdr:row>1</xdr:row>
      <xdr:rowOff>95250</xdr:rowOff>
    </xdr:from>
    <xdr:to>
      <xdr:col>11</xdr:col>
      <xdr:colOff>400051</xdr:colOff>
      <xdr:row>8</xdr:row>
      <xdr:rowOff>171451</xdr:rowOff>
    </xdr:to>
    <xdr:grpSp>
      <xdr:nvGrpSpPr>
        <xdr:cNvPr id="42" name="ESSAYEZ ÇA" descr="ESSAYEZ ÇA&#10;&#10;">
          <a:extLst>
            <a:ext uri="{FF2B5EF4-FFF2-40B4-BE49-F238E27FC236}">
              <a16:creationId xmlns:a16="http://schemas.microsoft.com/office/drawing/2014/main" id="{4F2C83E2-CCF8-46E7-9C89-FEAB092ACF14}"/>
            </a:ext>
          </a:extLst>
        </xdr:cNvPr>
        <xdr:cNvGrpSpPr/>
      </xdr:nvGrpSpPr>
      <xdr:grpSpPr>
        <a:xfrm>
          <a:off x="10096501" y="857250"/>
          <a:ext cx="2762250" cy="1409701"/>
          <a:chOff x="7539454" y="7993902"/>
          <a:chExt cx="2762115" cy="1409701"/>
        </a:xfrm>
      </xdr:grpSpPr>
      <xdr:grpSp>
        <xdr:nvGrpSpPr>
          <xdr:cNvPr id="43" name="Lignes d’accolade">
            <a:extLst>
              <a:ext uri="{FF2B5EF4-FFF2-40B4-BE49-F238E27FC236}">
                <a16:creationId xmlns:a16="http://schemas.microsoft.com/office/drawing/2014/main" id="{090D3EC1-EA82-4F59-ACD0-96FA59FEEDAE}"/>
              </a:ext>
            </a:extLst>
          </xdr:cNvPr>
          <xdr:cNvGrpSpPr/>
        </xdr:nvGrpSpPr>
        <xdr:grpSpPr>
          <a:xfrm rot="599914">
            <a:off x="7539454" y="8145377"/>
            <a:ext cx="293814" cy="698211"/>
            <a:chOff x="9871108" y="1184220"/>
            <a:chExt cx="273326" cy="789155"/>
          </a:xfrm>
        </xdr:grpSpPr>
        <xdr:sp macro="" textlink="">
          <xdr:nvSpPr>
            <xdr:cNvPr id="46" name="Une autre ligne d’accolade" descr="Ligne d’accolade">
              <a:extLst>
                <a:ext uri="{FF2B5EF4-FFF2-40B4-BE49-F238E27FC236}">
                  <a16:creationId xmlns:a16="http://schemas.microsoft.com/office/drawing/2014/main" id="{BEF648EA-371C-4729-AE99-CFA59591F24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47" name="Ligne d’accolade" descr="Ligne d’accolade&#10;">
              <a:extLst>
                <a:ext uri="{FF2B5EF4-FFF2-40B4-BE49-F238E27FC236}">
                  <a16:creationId xmlns:a16="http://schemas.microsoft.com/office/drawing/2014/main" id="{E468B18D-E172-4553-95E9-9BB07C824623}"/>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44" name="Étoiles" descr="Étoiles">
            <a:extLst>
              <a:ext uri="{FF2B5EF4-FFF2-40B4-BE49-F238E27FC236}">
                <a16:creationId xmlns:a16="http://schemas.microsoft.com/office/drawing/2014/main" id="{B4018B5E-B4D1-4A74-AA2B-F90699838193}"/>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45" name="Instructions" descr="CHECK THIS OUT&#10;Select any range of numbers, then look in the Status Bar for an instant Average.&#10;">
            <a:extLst>
              <a:ext uri="{FF2B5EF4-FFF2-40B4-BE49-F238E27FC236}">
                <a16:creationId xmlns:a16="http://schemas.microsoft.com/office/drawing/2014/main" id="{D8493739-C1B9-4EAD-A94C-3DF50BC1811C}"/>
              </a:ext>
            </a:extLst>
          </xdr:cNvPr>
          <xdr:cNvSpPr txBox="1"/>
        </xdr:nvSpPr>
        <xdr:spPr>
          <a:xfrm>
            <a:off x="8132529" y="7993902"/>
            <a:ext cx="2169040"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ESSAYEZ ÇA</a:t>
            </a:r>
          </a:p>
          <a:p>
            <a:pPr lvl="0" rtl="0">
              <a:defRPr/>
            </a:pPr>
            <a:r>
              <a:rPr lang="fr" sz="1100" kern="0">
                <a:solidFill>
                  <a:schemeClr val="bg2">
                    <a:lumMod val="25000"/>
                  </a:schemeClr>
                </a:solidFill>
                <a:latin typeface="+mn-lt"/>
                <a:ea typeface="Segoe UI" pitchFamily="34" charset="0"/>
                <a:cs typeface="Segoe UI Light" panose="020B0502040204020203" pitchFamily="34" charset="0"/>
              </a:rPr>
              <a:t>Sélectionnez une plage de nombres</a:t>
            </a:r>
            <a:r>
              <a:rPr lang="fr" sz="1100" kern="0" baseline="0">
                <a:solidFill>
                  <a:schemeClr val="bg2">
                    <a:lumMod val="25000"/>
                  </a:schemeClr>
                </a:solidFill>
                <a:latin typeface="+mn-lt"/>
                <a:ea typeface="Segoe UI" pitchFamily="34" charset="0"/>
                <a:cs typeface="Segoe UI Light" panose="020B0502040204020203" pitchFamily="34" charset="0"/>
              </a:rPr>
              <a:t> et consultez la barre d’état pour connaître la moyenne.</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507180</xdr:colOff>
      <xdr:row>1</xdr:row>
      <xdr:rowOff>110785</xdr:rowOff>
    </xdr:from>
    <xdr:to>
      <xdr:col>1</xdr:col>
      <xdr:colOff>4855395</xdr:colOff>
      <xdr:row>1</xdr:row>
      <xdr:rowOff>110785</xdr:rowOff>
    </xdr:to>
    <xdr:cxnSp macro="">
      <xdr:nvCxnSpPr>
        <xdr:cNvPr id="11" name="Trait inférieur" descr="Ligne décorative">
          <a:extLst>
            <a:ext uri="{FF2B5EF4-FFF2-40B4-BE49-F238E27FC236}">
              <a16:creationId xmlns:a16="http://schemas.microsoft.com/office/drawing/2014/main" id="{B2BB6690-F94B-423E-9085-888A990B20FA}"/>
            </a:ext>
          </a:extLst>
        </xdr:cNvPr>
        <xdr:cNvCxnSpPr>
          <a:cxnSpLocks/>
        </xdr:cNvCxnSpPr>
      </xdr:nvCxnSpPr>
      <xdr:spPr>
        <a:xfrm>
          <a:off x="507180"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342900</xdr:colOff>
      <xdr:row>0</xdr:row>
      <xdr:rowOff>352425</xdr:rowOff>
    </xdr:from>
    <xdr:to>
      <xdr:col>1</xdr:col>
      <xdr:colOff>5172075</xdr:colOff>
      <xdr:row>16</xdr:row>
      <xdr:rowOff>123825</xdr:rowOff>
    </xdr:to>
    <xdr:sp macro="" textlink="">
      <xdr:nvSpPr>
        <xdr:cNvPr id="10" name="Arrière-plan" descr="Arrière-plan">
          <a:extLst>
            <a:ext uri="{FF2B5EF4-FFF2-40B4-BE49-F238E27FC236}">
              <a16:creationId xmlns:a16="http://schemas.microsoft.com/office/drawing/2014/main" id="{CB9819E8-3CD0-4C0B-A61A-2C34908D539E}"/>
            </a:ext>
          </a:extLst>
        </xdr:cNvPr>
        <xdr:cNvSpPr/>
      </xdr:nvSpPr>
      <xdr:spPr>
        <a:xfrm>
          <a:off x="342900" y="352425"/>
          <a:ext cx="5676900" cy="3390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554805</xdr:colOff>
      <xdr:row>0</xdr:row>
      <xdr:rowOff>383479</xdr:rowOff>
    </xdr:from>
    <xdr:to>
      <xdr:col>1</xdr:col>
      <xdr:colOff>4906184</xdr:colOff>
      <xdr:row>2</xdr:row>
      <xdr:rowOff>75226</xdr:rowOff>
    </xdr:to>
    <xdr:sp macro="" textlink="">
      <xdr:nvSpPr>
        <xdr:cNvPr id="12" name="Étape" descr="Fonctions MIN et MAX &#10;">
          <a:extLst>
            <a:ext uri="{FF2B5EF4-FFF2-40B4-BE49-F238E27FC236}">
              <a16:creationId xmlns:a16="http://schemas.microsoft.com/office/drawing/2014/main" id="{290AE3DB-684C-4C3A-8975-4F68B8A76E04}"/>
            </a:ext>
          </a:extLst>
        </xdr:cNvPr>
        <xdr:cNvSpPr txBox="1"/>
      </xdr:nvSpPr>
      <xdr:spPr>
        <a:xfrm>
          <a:off x="554805" y="383479"/>
          <a:ext cx="5199104"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1200">
              <a:solidFill>
                <a:srgbClr val="3B3838"/>
              </a:solidFill>
              <a:effectLst/>
              <a:latin typeface="Segoe UI Light" panose="020B0502040204020203" pitchFamily="34" charset="0"/>
              <a:ea typeface="+mn-ea"/>
              <a:cs typeface="Segoe UI Light" panose="020B0502040204020203" pitchFamily="34" charset="0"/>
            </a:rPr>
            <a:t>Fonctions MIN et MAX </a:t>
          </a:r>
          <a:endParaRPr kumimoji="0" lang="en-US" sz="2200" b="0" i="0" u="none" strike="noStrike" kern="0" cap="none" spc="0" normalizeH="0" baseline="0">
            <a:ln>
              <a:noFill/>
            </a:ln>
            <a:solidFill>
              <a:srgbClr val="3B3838"/>
            </a:solidFill>
            <a:effectLst/>
            <a:uLnTx/>
            <a:uFillTx/>
            <a:latin typeface="Segoe UI Light" panose="020B0502040204020203" pitchFamily="34" charset="0"/>
            <a:ea typeface="Segoe UI" pitchFamily="34" charset="0"/>
            <a:cs typeface="Courier New" panose="02070309020205020404" pitchFamily="49" charset="0"/>
          </a:endParaRPr>
        </a:p>
      </xdr:txBody>
    </xdr:sp>
    <xdr:clientData/>
  </xdr:twoCellAnchor>
  <xdr:twoCellAnchor>
    <xdr:from>
      <xdr:col>0</xdr:col>
      <xdr:colOff>554805</xdr:colOff>
      <xdr:row>13</xdr:row>
      <xdr:rowOff>70137</xdr:rowOff>
    </xdr:from>
    <xdr:to>
      <xdr:col>1</xdr:col>
      <xdr:colOff>4903020</xdr:colOff>
      <xdr:row>13</xdr:row>
      <xdr:rowOff>70137</xdr:rowOff>
    </xdr:to>
    <xdr:cxnSp macro="">
      <xdr:nvCxnSpPr>
        <xdr:cNvPr id="13" name="Trait inférieur" descr="Ligne décorative">
          <a:extLst>
            <a:ext uri="{FF2B5EF4-FFF2-40B4-BE49-F238E27FC236}">
              <a16:creationId xmlns:a16="http://schemas.microsoft.com/office/drawing/2014/main" id="{3E5AC6B3-B2DC-4232-99C9-EB75DEB63824}"/>
            </a:ext>
          </a:extLst>
        </xdr:cNvPr>
        <xdr:cNvCxnSpPr>
          <a:cxnSpLocks/>
        </xdr:cNvCxnSpPr>
      </xdr:nvCxnSpPr>
      <xdr:spPr>
        <a:xfrm>
          <a:off x="554805" y="3118137"/>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571505</xdr:colOff>
      <xdr:row>4</xdr:row>
      <xdr:rowOff>109542</xdr:rowOff>
    </xdr:from>
    <xdr:to>
      <xdr:col>1</xdr:col>
      <xdr:colOff>4941642</xdr:colOff>
      <xdr:row>7</xdr:row>
      <xdr:rowOff>112013</xdr:rowOff>
    </xdr:to>
    <xdr:grpSp>
      <xdr:nvGrpSpPr>
        <xdr:cNvPr id="16" name="grp_Étape">
          <a:extLst>
            <a:ext uri="{FF2B5EF4-FFF2-40B4-BE49-F238E27FC236}">
              <a16:creationId xmlns:a16="http://schemas.microsoft.com/office/drawing/2014/main" id="{ACD1828C-DCA0-413C-9B03-AC8C886B868F}"/>
            </a:ext>
          </a:extLst>
        </xdr:cNvPr>
        <xdr:cNvGrpSpPr/>
      </xdr:nvGrpSpPr>
      <xdr:grpSpPr>
        <a:xfrm>
          <a:off x="571505" y="1443042"/>
          <a:ext cx="5217862" cy="573971"/>
          <a:chOff x="425239" y="1752333"/>
          <a:chExt cx="5226084" cy="584476"/>
        </a:xfrm>
      </xdr:grpSpPr>
      <xdr:sp macro="" textlink="">
        <xdr:nvSpPr>
          <xdr:cNvPr id="24" name="Étape" descr="Sélectionnez la cellule D7, puis utilisez l’Assistant Somme automatique pour ajouter une fonction MIN.&#10;&#10;">
            <a:extLst>
              <a:ext uri="{FF2B5EF4-FFF2-40B4-BE49-F238E27FC236}">
                <a16:creationId xmlns:a16="http://schemas.microsoft.com/office/drawing/2014/main" id="{D40637C7-0E2A-4342-9CA2-3732FB1CF31E}"/>
              </a:ext>
            </a:extLst>
          </xdr:cNvPr>
          <xdr:cNvSpPr txBox="1"/>
        </xdr:nvSpPr>
        <xdr:spPr>
          <a:xfrm>
            <a:off x="841807" y="1775427"/>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Sélectionnez la cellule D7, puis utilisez l’Assistant Somme automatique pour ajouter une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5" name="1" descr="1">
            <a:extLst>
              <a:ext uri="{FF2B5EF4-FFF2-40B4-BE49-F238E27FC236}">
                <a16:creationId xmlns:a16="http://schemas.microsoft.com/office/drawing/2014/main" id="{267F72DF-4B2D-4DC6-922D-D0464FE922DC}"/>
              </a:ext>
            </a:extLst>
          </xdr:cNvPr>
          <xdr:cNvSpPr/>
        </xdr:nvSpPr>
        <xdr:spPr>
          <a:xfrm>
            <a:off x="42523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561980</xdr:colOff>
      <xdr:row>7</xdr:row>
      <xdr:rowOff>57164</xdr:rowOff>
    </xdr:from>
    <xdr:to>
      <xdr:col>1</xdr:col>
      <xdr:colOff>4932123</xdr:colOff>
      <xdr:row>10</xdr:row>
      <xdr:rowOff>40595</xdr:rowOff>
    </xdr:to>
    <xdr:grpSp>
      <xdr:nvGrpSpPr>
        <xdr:cNvPr id="17" name="grp_Étape">
          <a:extLst>
            <a:ext uri="{FF2B5EF4-FFF2-40B4-BE49-F238E27FC236}">
              <a16:creationId xmlns:a16="http://schemas.microsoft.com/office/drawing/2014/main" id="{C6DE3E57-FFF3-4FAC-B4DB-48087863CEA8}"/>
            </a:ext>
          </a:extLst>
        </xdr:cNvPr>
        <xdr:cNvGrpSpPr/>
      </xdr:nvGrpSpPr>
      <xdr:grpSpPr>
        <a:xfrm>
          <a:off x="561980" y="1962164"/>
          <a:ext cx="5217868" cy="554931"/>
          <a:chOff x="308069" y="1003336"/>
          <a:chExt cx="5226090" cy="565088"/>
        </a:xfrm>
      </xdr:grpSpPr>
      <xdr:sp macro="" textlink="">
        <xdr:nvSpPr>
          <xdr:cNvPr id="22" name="Étape" descr="Sélectionnez maintenant la cellule G7 et entrez une fonction MAX en tapant =MAX(D3:D6).&#10;">
            <a:extLst>
              <a:ext uri="{FF2B5EF4-FFF2-40B4-BE49-F238E27FC236}">
                <a16:creationId xmlns:a16="http://schemas.microsoft.com/office/drawing/2014/main" id="{8D1688A7-CC33-4913-8C67-495A2DA6F76D}"/>
              </a:ext>
            </a:extLst>
          </xdr:cNvPr>
          <xdr:cNvSpPr txBox="1"/>
        </xdr:nvSpPr>
        <xdr:spPr>
          <a:xfrm>
            <a:off x="724643" y="100703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Sélectionnez maintenant la cellule G7 et entrez une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 tapant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=MAX(G3:G6)</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3" name="1" descr="1">
            <a:extLst>
              <a:ext uri="{FF2B5EF4-FFF2-40B4-BE49-F238E27FC236}">
                <a16:creationId xmlns:a16="http://schemas.microsoft.com/office/drawing/2014/main" id="{D5BF6A91-70D6-46C8-A10E-95B076122A1B}"/>
              </a:ext>
            </a:extLst>
          </xdr:cNvPr>
          <xdr:cNvSpPr/>
        </xdr:nvSpPr>
        <xdr:spPr>
          <a:xfrm>
            <a:off x="30806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clientData/>
  </xdr:twoCellAnchor>
  <xdr:twoCellAnchor>
    <xdr:from>
      <xdr:col>0</xdr:col>
      <xdr:colOff>571500</xdr:colOff>
      <xdr:row>1</xdr:row>
      <xdr:rowOff>133348</xdr:rowOff>
    </xdr:from>
    <xdr:to>
      <xdr:col>1</xdr:col>
      <xdr:colOff>5024713</xdr:colOff>
      <xdr:row>3</xdr:row>
      <xdr:rowOff>190499</xdr:rowOff>
    </xdr:to>
    <xdr:sp macro="" textlink="">
      <xdr:nvSpPr>
        <xdr:cNvPr id="18" name="Présentation de l’ajout de nombres" descr="Use the MIN function to get the smallest number in a range of cells.&#10;Use the MAX function to get the largest number in a range of cells.&#10;">
          <a:extLst>
            <a:ext uri="{FF2B5EF4-FFF2-40B4-BE49-F238E27FC236}">
              <a16:creationId xmlns:a16="http://schemas.microsoft.com/office/drawing/2014/main" id="{55E08DD2-73B6-4C69-A6DB-D0A1FB4A580C}"/>
            </a:ext>
          </a:extLst>
        </xdr:cNvPr>
        <xdr:cNvSpPr txBox="1"/>
      </xdr:nvSpPr>
      <xdr:spPr>
        <a:xfrm>
          <a:off x="571500" y="895348"/>
          <a:ext cx="5300938" cy="438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kern="1200">
              <a:solidFill>
                <a:schemeClr val="tx1">
                  <a:lumMod val="75000"/>
                  <a:lumOff val="25000"/>
                </a:schemeClr>
              </a:solidFill>
              <a:latin typeface="Segoe UI" panose="020B0502040204020203" pitchFamily="34" charset="0"/>
              <a:ea typeface="+mn-ea"/>
              <a:cs typeface="Segoe UI" panose="020B0502040204020203" pitchFamily="34" charset="0"/>
            </a:rPr>
            <a:t>Utilisez la fonction </a:t>
          </a:r>
          <a:r>
            <a:rPr lang="fr" sz="1100" b="1" kern="1200">
              <a:solidFill>
                <a:schemeClr val="tx1">
                  <a:lumMod val="75000"/>
                  <a:lumOff val="25000"/>
                </a:schemeClr>
              </a:solidFill>
              <a:latin typeface="Segoe UI" panose="020B0502040204020203" pitchFamily="34" charset="0"/>
              <a:ea typeface="+mn-ea"/>
              <a:cs typeface="Segoe UI" panose="020B0502040204020203" pitchFamily="34" charset="0"/>
            </a:rPr>
            <a:t>MIN</a:t>
          </a:r>
          <a:r>
            <a:rPr lang="fr" sz="1100" kern="1200">
              <a:solidFill>
                <a:schemeClr val="tx1">
                  <a:lumMod val="75000"/>
                  <a:lumOff val="25000"/>
                </a:schemeClr>
              </a:solidFill>
              <a:latin typeface="Segoe UI" panose="020B0502040204020203" pitchFamily="34" charset="0"/>
              <a:ea typeface="+mn-ea"/>
              <a:cs typeface="Segoe UI" panose="020B0502040204020203" pitchFamily="34" charset="0"/>
            </a:rPr>
            <a:t> pour obtenir le plus petit nombre d’une plage de cellules.</a:t>
          </a:r>
        </a:p>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Utilisez la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 </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pour obtenir le plus grand nombre d’une plage de cellules.</a:t>
          </a:r>
        </a:p>
      </xdr:txBody>
    </xdr:sp>
    <xdr:clientData/>
  </xdr:twoCellAnchor>
  <xdr:twoCellAnchor>
    <xdr:from>
      <xdr:col>0</xdr:col>
      <xdr:colOff>561975</xdr:colOff>
      <xdr:row>9</xdr:row>
      <xdr:rowOff>190499</xdr:rowOff>
    </xdr:from>
    <xdr:to>
      <xdr:col>1</xdr:col>
      <xdr:colOff>4982917</xdr:colOff>
      <xdr:row>13</xdr:row>
      <xdr:rowOff>24706</xdr:rowOff>
    </xdr:to>
    <xdr:grpSp>
      <xdr:nvGrpSpPr>
        <xdr:cNvPr id="19" name="grp_Étape">
          <a:extLst>
            <a:ext uri="{FF2B5EF4-FFF2-40B4-BE49-F238E27FC236}">
              <a16:creationId xmlns:a16="http://schemas.microsoft.com/office/drawing/2014/main" id="{E19A8549-EA85-41D7-8F76-919D997AC5D5}"/>
            </a:ext>
          </a:extLst>
        </xdr:cNvPr>
        <xdr:cNvGrpSpPr/>
      </xdr:nvGrpSpPr>
      <xdr:grpSpPr>
        <a:xfrm>
          <a:off x="561975" y="2476499"/>
          <a:ext cx="5268667" cy="596207"/>
          <a:chOff x="307333" y="1003336"/>
          <a:chExt cx="5225997" cy="603885"/>
        </a:xfrm>
      </xdr:grpSpPr>
      <xdr:sp macro="" textlink="">
        <xdr:nvSpPr>
          <xdr:cNvPr id="20" name="Étape" descr="À la cellule D15, vous pouvez utiliser l’Assistant Somme automatique ou entrer manuellement une fonction MIN ou MAX. &#10;&#10;">
            <a:extLst>
              <a:ext uri="{FF2B5EF4-FFF2-40B4-BE49-F238E27FC236}">
                <a16:creationId xmlns:a16="http://schemas.microsoft.com/office/drawing/2014/main" id="{CC98D20A-567C-4788-A414-50C22ED99A17}"/>
              </a:ext>
            </a:extLst>
          </xdr:cNvPr>
          <xdr:cNvSpPr txBox="1"/>
        </xdr:nvSpPr>
        <xdr:spPr>
          <a:xfrm>
            <a:off x="723814"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À la cellule D15, vous pouvez utiliser l’Assistant Somme automatique ou entrer manuellement une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 </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ou</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MAX</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xdr:txBody>
      </xdr:sp>
      <xdr:sp macro="" textlink="">
        <xdr:nvSpPr>
          <xdr:cNvPr id="21" name="1" descr="1">
            <a:extLst>
              <a:ext uri="{FF2B5EF4-FFF2-40B4-BE49-F238E27FC236}">
                <a16:creationId xmlns:a16="http://schemas.microsoft.com/office/drawing/2014/main" id="{83A195FD-69AC-49CF-AB5E-6F20ECC8C30C}"/>
              </a:ext>
            </a:extLst>
          </xdr:cNvPr>
          <xdr:cNvSpPr/>
        </xdr:nvSpPr>
        <xdr:spPr>
          <a:xfrm>
            <a:off x="307333"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342900</xdr:colOff>
      <xdr:row>17</xdr:row>
      <xdr:rowOff>19051</xdr:rowOff>
    </xdr:from>
    <xdr:to>
      <xdr:col>1</xdr:col>
      <xdr:colOff>5191125</xdr:colOff>
      <xdr:row>28</xdr:row>
      <xdr:rowOff>1</xdr:rowOff>
    </xdr:to>
    <xdr:grpSp>
      <xdr:nvGrpSpPr>
        <xdr:cNvPr id="3" name="Groupe 2">
          <a:extLst>
            <a:ext uri="{FF2B5EF4-FFF2-40B4-BE49-F238E27FC236}">
              <a16:creationId xmlns:a16="http://schemas.microsoft.com/office/drawing/2014/main" id="{93BD323D-B807-4DC9-82D1-2419D0592459}"/>
            </a:ext>
          </a:extLst>
        </xdr:cNvPr>
        <xdr:cNvGrpSpPr/>
      </xdr:nvGrpSpPr>
      <xdr:grpSpPr>
        <a:xfrm>
          <a:off x="342900" y="3829051"/>
          <a:ext cx="5695950" cy="2076450"/>
          <a:chOff x="361950" y="4257676"/>
          <a:chExt cx="5695950" cy="2076450"/>
        </a:xfrm>
      </xdr:grpSpPr>
      <xdr:sp macro="" textlink="">
        <xdr:nvSpPr>
          <xdr:cNvPr id="27" name="Rectangle 26">
            <a:extLst>
              <a:ext uri="{FF2B5EF4-FFF2-40B4-BE49-F238E27FC236}">
                <a16:creationId xmlns:a16="http://schemas.microsoft.com/office/drawing/2014/main" id="{D2A991A4-D7C7-4619-B047-CB0C8832AC4C}"/>
              </a:ext>
            </a:extLst>
          </xdr:cNvPr>
          <xdr:cNvSpPr/>
        </xdr:nvSpPr>
        <xdr:spPr>
          <a:xfrm>
            <a:off x="361950" y="4257676"/>
            <a:ext cx="5695950" cy="2076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28" name="Étape" descr="Plus d’informations sur le web&#10;">
            <a:extLst>
              <a:ext uri="{FF2B5EF4-FFF2-40B4-BE49-F238E27FC236}">
                <a16:creationId xmlns:a16="http://schemas.microsoft.com/office/drawing/2014/main" id="{DA0507A3-65A2-4A27-BE2D-D23069AF1FD1}"/>
              </a:ext>
            </a:extLst>
          </xdr:cNvPr>
          <xdr:cNvSpPr txBox="1"/>
        </xdr:nvSpPr>
        <xdr:spPr>
          <a:xfrm>
            <a:off x="553932" y="4356929"/>
            <a:ext cx="5008668"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Plus d’informations sur le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9" name="Connecteur droit 28" descr="Ligne décorative">
            <a:extLst>
              <a:ext uri="{FF2B5EF4-FFF2-40B4-BE49-F238E27FC236}">
                <a16:creationId xmlns:a16="http://schemas.microsoft.com/office/drawing/2014/main" id="{B3104255-0CEA-4FDA-A658-47296C06C36F}"/>
              </a:ext>
            </a:extLst>
          </xdr:cNvPr>
          <xdr:cNvCxnSpPr>
            <a:cxnSpLocks/>
          </xdr:cNvCxnSpPr>
        </xdr:nvCxnSpPr>
        <xdr:spPr>
          <a:xfrm>
            <a:off x="553932" y="48224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30" name="Connecteur droit 29" descr="Ligne décorative">
            <a:extLst>
              <a:ext uri="{FF2B5EF4-FFF2-40B4-BE49-F238E27FC236}">
                <a16:creationId xmlns:a16="http://schemas.microsoft.com/office/drawing/2014/main" id="{49D6338B-887A-470A-8EFD-F86CF786FD84}"/>
              </a:ext>
            </a:extLst>
          </xdr:cNvPr>
          <xdr:cNvCxnSpPr>
            <a:cxnSpLocks/>
          </xdr:cNvCxnSpPr>
        </xdr:nvCxnSpPr>
        <xdr:spPr>
          <a:xfrm>
            <a:off x="553932" y="60644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20</xdr:row>
      <xdr:rowOff>73744</xdr:rowOff>
    </xdr:from>
    <xdr:to>
      <xdr:col>1</xdr:col>
      <xdr:colOff>2590800</xdr:colOff>
      <xdr:row>22</xdr:row>
      <xdr:rowOff>51823</xdr:rowOff>
    </xdr:to>
    <xdr:grpSp>
      <xdr:nvGrpSpPr>
        <xdr:cNvPr id="6" name="Groupe 5">
          <a:extLst>
            <a:ext uri="{FF2B5EF4-FFF2-40B4-BE49-F238E27FC236}">
              <a16:creationId xmlns:a16="http://schemas.microsoft.com/office/drawing/2014/main" id="{FFCA9288-014C-4486-980E-27B20766EED2}"/>
            </a:ext>
          </a:extLst>
        </xdr:cNvPr>
        <xdr:cNvGrpSpPr/>
      </xdr:nvGrpSpPr>
      <xdr:grpSpPr>
        <a:xfrm>
          <a:off x="571931" y="4455244"/>
          <a:ext cx="2866594" cy="359079"/>
          <a:chOff x="571931" y="4826719"/>
          <a:chExt cx="2866594" cy="359079"/>
        </a:xfrm>
      </xdr:grpSpPr>
      <xdr:sp macro="" textlink="">
        <xdr:nvSpPr>
          <xdr:cNvPr id="31" name="Étape" descr="À propos de la fonction MIN, lien hypertexte vers le web&#10;&#10;">
            <a:hlinkClick xmlns:r="http://schemas.openxmlformats.org/officeDocument/2006/relationships" r:id="rId1" tooltip="Sélectionnez ce lien pour accéder sur le web à des informations complémentaires sur la fonction MIN"/>
            <a:extLst>
              <a:ext uri="{FF2B5EF4-FFF2-40B4-BE49-F238E27FC236}">
                <a16:creationId xmlns:a16="http://schemas.microsoft.com/office/drawing/2014/main" id="{E268E6C5-C10D-4D45-964B-7EC8CCA4D651}"/>
              </a:ext>
            </a:extLst>
          </xdr:cNvPr>
          <xdr:cNvSpPr txBox="1"/>
        </xdr:nvSpPr>
        <xdr:spPr>
          <a:xfrm>
            <a:off x="1037116" y="49010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pic>
        <xdr:nvPicPr>
          <xdr:cNvPr id="32" name="Graphisme 22" descr="Flèche">
            <a:hlinkClick xmlns:r="http://schemas.openxmlformats.org/officeDocument/2006/relationships" r:id="rId1" tooltip="Sélectionnez ce lien pour accéder à des informations complémentaires sur le web"/>
            <a:extLst>
              <a:ext uri="{FF2B5EF4-FFF2-40B4-BE49-F238E27FC236}">
                <a16:creationId xmlns:a16="http://schemas.microsoft.com/office/drawing/2014/main" id="{BD8D1C8C-C851-4E89-B50B-1901F47631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4826719"/>
            <a:ext cx="492262" cy="359079"/>
          </a:xfrm>
          <a:prstGeom prst="rect">
            <a:avLst/>
          </a:prstGeom>
        </xdr:spPr>
      </xdr:pic>
    </xdr:grpSp>
    <xdr:clientData/>
  </xdr:twoCellAnchor>
  <xdr:twoCellAnchor>
    <xdr:from>
      <xdr:col>0</xdr:col>
      <xdr:colOff>571931</xdr:colOff>
      <xdr:row>22</xdr:row>
      <xdr:rowOff>59671</xdr:rowOff>
    </xdr:from>
    <xdr:to>
      <xdr:col>1</xdr:col>
      <xdr:colOff>2619375</xdr:colOff>
      <xdr:row>24</xdr:row>
      <xdr:rowOff>43060</xdr:rowOff>
    </xdr:to>
    <xdr:grpSp>
      <xdr:nvGrpSpPr>
        <xdr:cNvPr id="5" name="Groupe 4">
          <a:extLst>
            <a:ext uri="{FF2B5EF4-FFF2-40B4-BE49-F238E27FC236}">
              <a16:creationId xmlns:a16="http://schemas.microsoft.com/office/drawing/2014/main" id="{432B9DC1-07CB-4CB5-9408-142776FE3CE6}"/>
            </a:ext>
          </a:extLst>
        </xdr:cNvPr>
        <xdr:cNvGrpSpPr/>
      </xdr:nvGrpSpPr>
      <xdr:grpSpPr>
        <a:xfrm>
          <a:off x="571931" y="4822171"/>
          <a:ext cx="2895169" cy="364389"/>
          <a:chOff x="571931" y="5193646"/>
          <a:chExt cx="2895169" cy="364389"/>
        </a:xfrm>
      </xdr:grpSpPr>
      <xdr:sp macro="" textlink="">
        <xdr:nvSpPr>
          <xdr:cNvPr id="33" name="Étape" descr="À propos de la fonction MAX, lien hypertexte vers le web&#10;">
            <a:hlinkClick xmlns:r="http://schemas.openxmlformats.org/officeDocument/2006/relationships" r:id="rId4" tooltip="Sélectionnez ce lien pour accéder sur le web à des informations complémentaires sur la fonction MAX"/>
            <a:extLst>
              <a:ext uri="{FF2B5EF4-FFF2-40B4-BE49-F238E27FC236}">
                <a16:creationId xmlns:a16="http://schemas.microsoft.com/office/drawing/2014/main" id="{118881C9-E273-4528-B2BB-EADC59D4FCD0}"/>
              </a:ext>
            </a:extLst>
          </xdr:cNvPr>
          <xdr:cNvSpPr txBox="1"/>
        </xdr:nvSpPr>
        <xdr:spPr>
          <a:xfrm>
            <a:off x="1037116" y="52789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pic>
        <xdr:nvPicPr>
          <xdr:cNvPr id="34" name="Graphisme 22" descr="Flèche">
            <a:hlinkClick xmlns:r="http://schemas.openxmlformats.org/officeDocument/2006/relationships" r:id="rId4" tooltip="Sélectionnez ce lien pour accéder à des informations complémentaires sur le web"/>
            <a:extLst>
              <a:ext uri="{FF2B5EF4-FFF2-40B4-BE49-F238E27FC236}">
                <a16:creationId xmlns:a16="http://schemas.microsoft.com/office/drawing/2014/main" id="{1814A5AC-5DA3-4400-8D7C-01E449AEA3B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5193646"/>
            <a:ext cx="492262" cy="364389"/>
          </a:xfrm>
          <a:prstGeom prst="rect">
            <a:avLst/>
          </a:prstGeom>
        </xdr:spPr>
      </xdr:pic>
    </xdr:grpSp>
    <xdr:clientData/>
  </xdr:twoCellAnchor>
  <xdr:twoCellAnchor>
    <xdr:from>
      <xdr:col>0</xdr:col>
      <xdr:colOff>584540</xdr:colOff>
      <xdr:row>24</xdr:row>
      <xdr:rowOff>98728</xdr:rowOff>
    </xdr:from>
    <xdr:to>
      <xdr:col>1</xdr:col>
      <xdr:colOff>2971800</xdr:colOff>
      <xdr:row>26</xdr:row>
      <xdr:rowOff>82117</xdr:rowOff>
    </xdr:to>
    <xdr:grpSp>
      <xdr:nvGrpSpPr>
        <xdr:cNvPr id="4" name="Groupe 3">
          <a:extLst>
            <a:ext uri="{FF2B5EF4-FFF2-40B4-BE49-F238E27FC236}">
              <a16:creationId xmlns:a16="http://schemas.microsoft.com/office/drawing/2014/main" id="{742226DB-497C-49F5-B244-A06F92B322A2}"/>
            </a:ext>
          </a:extLst>
        </xdr:cNvPr>
        <xdr:cNvGrpSpPr/>
      </xdr:nvGrpSpPr>
      <xdr:grpSpPr>
        <a:xfrm>
          <a:off x="584540" y="5242228"/>
          <a:ext cx="3234985" cy="364389"/>
          <a:chOff x="584540" y="5613703"/>
          <a:chExt cx="3234985" cy="364389"/>
        </a:xfrm>
      </xdr:grpSpPr>
      <xdr:sp macro="" textlink="">
        <xdr:nvSpPr>
          <xdr:cNvPr id="37" name="Étape" descr="Formation Excel gratuite en ligne, lien hypertexte vers le web&#10;">
            <a:hlinkClick xmlns:r="http://schemas.openxmlformats.org/officeDocument/2006/relationships" r:id="rId5" tooltip="Sélectionnez ce lien pour accéder sur le web à une formation gratuite sur Excel"/>
            <a:extLst>
              <a:ext uri="{FF2B5EF4-FFF2-40B4-BE49-F238E27FC236}">
                <a16:creationId xmlns:a16="http://schemas.microsoft.com/office/drawing/2014/main" id="{F83437F7-466E-4778-8A80-A19AB367662B}"/>
              </a:ext>
            </a:extLst>
          </xdr:cNvPr>
          <xdr:cNvSpPr txBox="1"/>
        </xdr:nvSpPr>
        <xdr:spPr>
          <a:xfrm>
            <a:off x="1049724" y="5636232"/>
            <a:ext cx="276980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Formation en ligne gratuite sur Excel</a:t>
            </a:r>
          </a:p>
        </xdr:txBody>
      </xdr:sp>
      <xdr:pic>
        <xdr:nvPicPr>
          <xdr:cNvPr id="38" name="Graphisme 22" descr="Flèche">
            <a:hlinkClick xmlns:r="http://schemas.openxmlformats.org/officeDocument/2006/relationships" r:id="rId5" tooltip="Sélectionnez ce lien pour accéder à des informations complémentaires sur le web"/>
            <a:extLst>
              <a:ext uri="{FF2B5EF4-FFF2-40B4-BE49-F238E27FC236}">
                <a16:creationId xmlns:a16="http://schemas.microsoft.com/office/drawing/2014/main" id="{9D17680E-9B5E-477A-95F3-62B379C82EE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84540" y="5613703"/>
            <a:ext cx="492262" cy="364389"/>
          </a:xfrm>
          <a:prstGeom prst="rect">
            <a:avLst/>
          </a:prstGeom>
        </xdr:spPr>
      </xdr:pic>
    </xdr:grpSp>
    <xdr:clientData/>
  </xdr:twoCellAnchor>
  <xdr:twoCellAnchor editAs="oneCell">
    <xdr:from>
      <xdr:col>2</xdr:col>
      <xdr:colOff>762000</xdr:colOff>
      <xdr:row>15</xdr:row>
      <xdr:rowOff>139166</xdr:rowOff>
    </xdr:from>
    <xdr:to>
      <xdr:col>7</xdr:col>
      <xdr:colOff>247650</xdr:colOff>
      <xdr:row>25</xdr:row>
      <xdr:rowOff>96713</xdr:rowOff>
    </xdr:to>
    <xdr:grpSp>
      <xdr:nvGrpSpPr>
        <xdr:cNvPr id="39" name="BON À SAVOIR" descr="BON À SAVOIR&#10;&#10;">
          <a:extLst>
            <a:ext uri="{FF2B5EF4-FFF2-40B4-BE49-F238E27FC236}">
              <a16:creationId xmlns:a16="http://schemas.microsoft.com/office/drawing/2014/main" id="{1617705E-A557-408B-AB54-5DBE8291A7F8}"/>
            </a:ext>
          </a:extLst>
        </xdr:cNvPr>
        <xdr:cNvGrpSpPr/>
      </xdr:nvGrpSpPr>
      <xdr:grpSpPr>
        <a:xfrm>
          <a:off x="7134225" y="3568166"/>
          <a:ext cx="3209925" cy="1862547"/>
          <a:chOff x="6778625" y="15502051"/>
          <a:chExt cx="3312054" cy="1788999"/>
        </a:xfrm>
      </xdr:grpSpPr>
      <xdr:sp macro="" textlink="">
        <xdr:nvSpPr>
          <xdr:cNvPr id="40" name="Étape" descr="GOOD TO KNOW&#10;You can use either MIN or MAX with multiple ranges, or values to show the greater or lesser of those values, like =MIN(A1:A10,B1:B10), or =MAX(A1:A10,B1), where B1 contains a threshold value, like 10, in which case the formula would never return a result less than 10.&#10;&#10;">
            <a:extLst>
              <a:ext uri="{FF2B5EF4-FFF2-40B4-BE49-F238E27FC236}">
                <a16:creationId xmlns:a16="http://schemas.microsoft.com/office/drawing/2014/main" id="{DA9CF6DC-C185-4A57-82E2-BEDA961A6793}"/>
              </a:ext>
            </a:extLst>
          </xdr:cNvPr>
          <xdr:cNvSpPr txBox="1"/>
        </xdr:nvSpPr>
        <xdr:spPr>
          <a:xfrm>
            <a:off x="7042958" y="15665450"/>
            <a:ext cx="3047721"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BON À SAVOIR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fr" sz="1100" b="0" i="0" kern="1200" baseline="0">
                <a:solidFill>
                  <a:schemeClr val="dk1"/>
                </a:solidFill>
                <a:effectLst/>
                <a:latin typeface="+mn-lt"/>
                <a:ea typeface="+mn-ea"/>
                <a:cs typeface="+mn-cs"/>
              </a:rPr>
              <a:t>Vous pouvez utiliser </a:t>
            </a:r>
            <a:r>
              <a:rPr lang="fr" sz="1100" b="1" i="0" kern="1200" baseline="0">
                <a:solidFill>
                  <a:schemeClr val="dk1"/>
                </a:solidFill>
                <a:effectLst/>
                <a:latin typeface="+mn-lt"/>
                <a:ea typeface="+mn-ea"/>
                <a:cs typeface="+mn-cs"/>
              </a:rPr>
              <a:t>MIN</a:t>
            </a:r>
            <a:r>
              <a:rPr lang="fr" sz="1100" b="0" i="0" kern="1200" baseline="0">
                <a:solidFill>
                  <a:schemeClr val="dk1"/>
                </a:solidFill>
                <a:effectLst/>
                <a:latin typeface="+mn-lt"/>
                <a:ea typeface="+mn-ea"/>
                <a:cs typeface="+mn-cs"/>
              </a:rPr>
              <a:t> ou </a:t>
            </a:r>
            <a:r>
              <a:rPr lang="fr" sz="1100" b="1" i="0" kern="1200" baseline="0">
                <a:solidFill>
                  <a:schemeClr val="dk1"/>
                </a:solidFill>
                <a:effectLst/>
                <a:latin typeface="+mn-lt"/>
                <a:ea typeface="+mn-ea"/>
                <a:cs typeface="+mn-cs"/>
              </a:rPr>
              <a:t>MAX</a:t>
            </a:r>
            <a:r>
              <a:rPr lang="fr" sz="1100" b="0" i="0" kern="1200" baseline="0">
                <a:solidFill>
                  <a:schemeClr val="dk1"/>
                </a:solidFill>
                <a:effectLst/>
                <a:latin typeface="+mn-lt"/>
                <a:ea typeface="+mn-ea"/>
                <a:cs typeface="+mn-cs"/>
              </a:rPr>
              <a:t> avec plusieurs plages, ou avec des valeurs pour renvoyer la plus grande ou la plus petite de ces valeurs, par exemple, =MIN(A1:A10;B1:B10) ou =MAX(A1:A10;B1), où B1 contient une valeur seuil (par exemple, 10), auquel cas la formule ne renverra jamais un résultat inférieur à 10.</a:t>
            </a:r>
            <a:endParaRPr lang="en-US" sz="1100">
              <a:effectLst/>
              <a:latin typeface="+mn-lt"/>
            </a:endParaRPr>
          </a:p>
        </xdr:txBody>
      </xdr:sp>
      <xdr:pic>
        <xdr:nvPicPr>
          <xdr:cNvPr id="41" name="Graphisme 147" descr="Lunettes">
            <a:extLst>
              <a:ext uri="{FF2B5EF4-FFF2-40B4-BE49-F238E27FC236}">
                <a16:creationId xmlns:a16="http://schemas.microsoft.com/office/drawing/2014/main" id="{0C5E1E53-3B3A-45B8-9A4D-A647A2A4A503}"/>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778625" y="15628855"/>
            <a:ext cx="323347" cy="349115"/>
          </a:xfrm>
          <a:prstGeom prst="rect">
            <a:avLst/>
          </a:prstGeom>
        </xdr:spPr>
      </xdr:pic>
      <xdr:sp macro="" textlink="">
        <xdr:nvSpPr>
          <xdr:cNvPr id="42" name="Forme libre : forme 41" descr="Flèche">
            <a:extLst>
              <a:ext uri="{FF2B5EF4-FFF2-40B4-BE49-F238E27FC236}">
                <a16:creationId xmlns:a16="http://schemas.microsoft.com/office/drawing/2014/main" id="{BD5A064F-A80A-499D-92F8-64D2BEDF69F1}"/>
              </a:ext>
            </a:extLst>
          </xdr:cNvPr>
          <xdr:cNvSpPr/>
        </xdr:nvSpPr>
        <xdr:spPr>
          <a:xfrm rot="5953034" flipV="1">
            <a:off x="8657085" y="14956489"/>
            <a:ext cx="284005" cy="1375129"/>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absoluteAnchor>
    <xdr:pos x="561975" y="3267075"/>
    <xdr:ext cx="1275170" cy="335449"/>
    <xdr:sp macro="" textlink="">
      <xdr:nvSpPr>
        <xdr:cNvPr id="43" name="BoutonPrécédent" descr="Revenir à la feuille précédente">
          <a:hlinkClick xmlns:r="http://schemas.openxmlformats.org/officeDocument/2006/relationships" r:id="rId8" tooltip="Cliquez ici pour revenir à la feuille précédente"/>
          <a:extLst>
            <a:ext uri="{FF2B5EF4-FFF2-40B4-BE49-F238E27FC236}">
              <a16:creationId xmlns:a16="http://schemas.microsoft.com/office/drawing/2014/main" id="{4A8A6AC5-39D2-478E-BABC-4FA14FC159F7}"/>
            </a:ext>
          </a:extLst>
        </xdr:cNvPr>
        <xdr:cNvSpPr/>
      </xdr:nvSpPr>
      <xdr:spPr>
        <a:xfrm flipH="1">
          <a:off x="561975"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absoluteAnchor>
  <xdr:absoluteAnchor>
    <xdr:pos x="4484736" y="3267075"/>
    <xdr:ext cx="1275170" cy="335449"/>
    <xdr:sp macro="" textlink="">
      <xdr:nvSpPr>
        <xdr:cNvPr id="44" name="BoutonSuivant" descr="Passer à la feuille suivante">
          <a:hlinkClick xmlns:r="http://schemas.openxmlformats.org/officeDocument/2006/relationships" r:id="rId9" tooltip="Cliquez ici pour passer à la feuille suivante"/>
          <a:extLst>
            <a:ext uri="{FF2B5EF4-FFF2-40B4-BE49-F238E27FC236}">
              <a16:creationId xmlns:a16="http://schemas.microsoft.com/office/drawing/2014/main" id="{B091AE1C-BD6E-4F50-9366-449007968A7F}"/>
            </a:ext>
          </a:extLst>
        </xdr:cNvPr>
        <xdr:cNvSpPr/>
      </xdr:nvSpPr>
      <xdr:spPr>
        <a:xfrm>
          <a:off x="4484736"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absoluteAnchor>
  <xdr:twoCellAnchor>
    <xdr:from>
      <xdr:col>0</xdr:col>
      <xdr:colOff>554805</xdr:colOff>
      <xdr:row>1</xdr:row>
      <xdr:rowOff>85725</xdr:rowOff>
    </xdr:from>
    <xdr:to>
      <xdr:col>1</xdr:col>
      <xdr:colOff>4903020</xdr:colOff>
      <xdr:row>1</xdr:row>
      <xdr:rowOff>85725</xdr:rowOff>
    </xdr:to>
    <xdr:cxnSp macro="">
      <xdr:nvCxnSpPr>
        <xdr:cNvPr id="45" name="Trait inférieur" descr="Ligne décorative">
          <a:extLst>
            <a:ext uri="{FF2B5EF4-FFF2-40B4-BE49-F238E27FC236}">
              <a16:creationId xmlns:a16="http://schemas.microsoft.com/office/drawing/2014/main" id="{FAE27880-D0A9-496B-B9C4-3BA9C49EA05F}"/>
            </a:ext>
          </a:extLst>
        </xdr:cNvPr>
        <xdr:cNvCxnSpPr>
          <a:cxnSpLocks/>
        </xdr:cNvCxnSpPr>
      </xdr:nvCxnSpPr>
      <xdr:spPr>
        <a:xfrm>
          <a:off x="554805" y="84772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95250</xdr:colOff>
      <xdr:row>11</xdr:row>
      <xdr:rowOff>86614</xdr:rowOff>
    </xdr:from>
    <xdr:to>
      <xdr:col>5</xdr:col>
      <xdr:colOff>28575</xdr:colOff>
      <xdr:row>20</xdr:row>
      <xdr:rowOff>104770</xdr:rowOff>
    </xdr:to>
    <xdr:grpSp>
      <xdr:nvGrpSpPr>
        <xdr:cNvPr id="110" name="BON À SAVOIR" descr="GOOD TO KNOW&#10;Excel keeps dates and times based on the number of days starting from January 1, 1900. Times are kept in fractional portions of a day based on minutes.&#10;&#10;So 01/01/2017 12:30 PM is actually stored as 42736.5208.&#10;&#10;">
          <a:extLst>
            <a:ext uri="{FF2B5EF4-FFF2-40B4-BE49-F238E27FC236}">
              <a16:creationId xmlns:a16="http://schemas.microsoft.com/office/drawing/2014/main" id="{5FD1EED7-BA78-459D-8631-C577BE6708FF}"/>
            </a:ext>
          </a:extLst>
        </xdr:cNvPr>
        <xdr:cNvGrpSpPr/>
      </xdr:nvGrpSpPr>
      <xdr:grpSpPr>
        <a:xfrm>
          <a:off x="6467475" y="3048889"/>
          <a:ext cx="4000500" cy="1742181"/>
          <a:chOff x="6778625" y="15414989"/>
          <a:chExt cx="3813528" cy="1673387"/>
        </a:xfrm>
      </xdr:grpSpPr>
      <xdr:sp macro="" textlink="">
        <xdr:nvSpPr>
          <xdr:cNvPr id="111" name="Étape" descr="GOOD TO KNOW&#10;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10;&#10;">
            <a:extLst>
              <a:ext uri="{FF2B5EF4-FFF2-40B4-BE49-F238E27FC236}">
                <a16:creationId xmlns:a16="http://schemas.microsoft.com/office/drawing/2014/main" id="{7BF2997B-A0C3-4169-8E09-CA4590DE712A}"/>
              </a:ext>
            </a:extLst>
          </xdr:cNvPr>
          <xdr:cNvSpPr txBox="1"/>
        </xdr:nvSpPr>
        <xdr:spPr>
          <a:xfrm>
            <a:off x="7042958" y="15665450"/>
            <a:ext cx="3549195" cy="1422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BON À SAVOIR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fr" sz="1100" b="0" i="0" kern="1200" baseline="0">
                <a:solidFill>
                  <a:schemeClr val="dk1"/>
                </a:solidFill>
                <a:effectLst/>
                <a:latin typeface="+mn-lt"/>
                <a:ea typeface="+mn-ea"/>
                <a:cs typeface="+mn-cs"/>
              </a:rPr>
              <a:t>Pour représenter les dates, Excel compte le nombre de jours écoulés depuis le 1er janvier 1900. Les heures sont exprimées en fractions de journée basées sur le nombre de minutes. Par exemple, 01/01/2017 12:30 est représenté sous la forme suivante : 42736.5208. Si l’heure ou la date apparaissent sous cette forme, vous pouvez appuyer sur </a:t>
            </a:r>
            <a:r>
              <a:rPr lang="fr" sz="1100" b="1" i="0" kern="1200" baseline="0">
                <a:solidFill>
                  <a:schemeClr val="dk1"/>
                </a:solidFill>
                <a:effectLst/>
                <a:latin typeface="+mn-lt"/>
                <a:ea typeface="+mn-ea"/>
                <a:cs typeface="+mn-cs"/>
              </a:rPr>
              <a:t>Ctrl+1</a:t>
            </a:r>
            <a:r>
              <a:rPr lang="fr" sz="1100" b="0" i="0" kern="1200" baseline="0">
                <a:solidFill>
                  <a:schemeClr val="dk1"/>
                </a:solidFill>
                <a:effectLst/>
                <a:latin typeface="+mn-lt"/>
                <a:ea typeface="+mn-ea"/>
                <a:cs typeface="+mn-cs"/>
              </a:rPr>
              <a:t> &gt; </a:t>
            </a:r>
            <a:r>
              <a:rPr lang="fr" sz="1100" b="1" i="0" kern="1200" baseline="0">
                <a:solidFill>
                  <a:schemeClr val="dk1"/>
                </a:solidFill>
                <a:effectLst/>
                <a:latin typeface="+mn-lt"/>
                <a:ea typeface="+mn-ea"/>
                <a:cs typeface="+mn-cs"/>
              </a:rPr>
              <a:t>Nombre</a:t>
            </a:r>
            <a:r>
              <a:rPr lang="fr" sz="1100" b="0" i="0" kern="1200" baseline="0">
                <a:solidFill>
                  <a:schemeClr val="dk1"/>
                </a:solidFill>
                <a:effectLst/>
                <a:latin typeface="+mn-lt"/>
                <a:ea typeface="+mn-ea"/>
                <a:cs typeface="+mn-cs"/>
              </a:rPr>
              <a:t> &gt; et sélectionner un format de </a:t>
            </a:r>
            <a:r>
              <a:rPr lang="fr" sz="1100" b="1" i="0" kern="1200" baseline="0">
                <a:solidFill>
                  <a:schemeClr val="dk1"/>
                </a:solidFill>
                <a:effectLst/>
                <a:latin typeface="+mn-lt"/>
                <a:ea typeface="+mn-ea"/>
                <a:cs typeface="+mn-cs"/>
              </a:rPr>
              <a:t>Date </a:t>
            </a:r>
            <a:r>
              <a:rPr lang="fr" sz="1100" b="0" i="0" kern="1200" baseline="0">
                <a:solidFill>
                  <a:schemeClr val="dk1"/>
                </a:solidFill>
                <a:effectLst/>
                <a:latin typeface="+mn-lt"/>
                <a:ea typeface="+mn-ea"/>
                <a:cs typeface="+mn-cs"/>
              </a:rPr>
              <a:t>ou d’</a:t>
            </a:r>
            <a:r>
              <a:rPr lang="fr" sz="1100" b="1" i="0" kern="1200" baseline="0">
                <a:solidFill>
                  <a:schemeClr val="dk1"/>
                </a:solidFill>
                <a:effectLst/>
                <a:latin typeface="+mn-lt"/>
                <a:ea typeface="+mn-ea"/>
                <a:cs typeface="+mn-cs"/>
              </a:rPr>
              <a:t>Heure</a:t>
            </a:r>
            <a:r>
              <a:rPr lang="fr" sz="1100" b="0" i="0" kern="1200" baseline="0">
                <a:solidFill>
                  <a:schemeClr val="dk1"/>
                </a:solidFill>
                <a:effectLst/>
                <a:latin typeface="+mn-lt"/>
                <a:ea typeface="+mn-ea"/>
                <a:cs typeface="+mn-cs"/>
              </a:rPr>
              <a:t>. </a:t>
            </a:r>
            <a:endParaRPr lang="en-US" sz="1100">
              <a:effectLst/>
              <a:latin typeface="+mn-lt"/>
            </a:endParaRPr>
          </a:p>
        </xdr:txBody>
      </xdr:sp>
      <xdr:pic>
        <xdr:nvPicPr>
          <xdr:cNvPr id="112" name="Graphisme 147" descr="Lunettes">
            <a:extLst>
              <a:ext uri="{FF2B5EF4-FFF2-40B4-BE49-F238E27FC236}">
                <a16:creationId xmlns:a16="http://schemas.microsoft.com/office/drawing/2014/main" id="{27B9B366-B86D-4174-92BE-C48629B2410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19705"/>
            <a:ext cx="323347" cy="349115"/>
          </a:xfrm>
          <a:prstGeom prst="rect">
            <a:avLst/>
          </a:prstGeom>
        </xdr:spPr>
      </xdr:pic>
      <xdr:sp macro="" textlink="">
        <xdr:nvSpPr>
          <xdr:cNvPr id="113" name="Forme libre : forme 112" descr="Flèche">
            <a:extLst>
              <a:ext uri="{FF2B5EF4-FFF2-40B4-BE49-F238E27FC236}">
                <a16:creationId xmlns:a16="http://schemas.microsoft.com/office/drawing/2014/main" id="{70DF2B70-E9B4-4B83-9810-DBBCC80FDC11}"/>
              </a:ext>
            </a:extLst>
          </xdr:cNvPr>
          <xdr:cNvSpPr/>
        </xdr:nvSpPr>
        <xdr:spPr>
          <a:xfrm rot="5774257" flipV="1">
            <a:off x="8493485" y="14953166"/>
            <a:ext cx="341830" cy="1265475"/>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editAs="absolute">
    <xdr:from>
      <xdr:col>0</xdr:col>
      <xdr:colOff>342900</xdr:colOff>
      <xdr:row>0</xdr:row>
      <xdr:rowOff>352424</xdr:rowOff>
    </xdr:from>
    <xdr:to>
      <xdr:col>1</xdr:col>
      <xdr:colOff>5229225</xdr:colOff>
      <xdr:row>19</xdr:row>
      <xdr:rowOff>171449</xdr:rowOff>
    </xdr:to>
    <xdr:grpSp>
      <xdr:nvGrpSpPr>
        <xdr:cNvPr id="2" name="Groupe 1">
          <a:extLst>
            <a:ext uri="{FF2B5EF4-FFF2-40B4-BE49-F238E27FC236}">
              <a16:creationId xmlns:a16="http://schemas.microsoft.com/office/drawing/2014/main" id="{9EC07B18-6CCC-4D21-8D16-EAC636990ABB}"/>
            </a:ext>
          </a:extLst>
        </xdr:cNvPr>
        <xdr:cNvGrpSpPr/>
      </xdr:nvGrpSpPr>
      <xdr:grpSpPr>
        <a:xfrm>
          <a:off x="342900" y="352424"/>
          <a:ext cx="5734050" cy="4314825"/>
          <a:chOff x="342900" y="352424"/>
          <a:chExt cx="5734050" cy="4325640"/>
        </a:xfrm>
      </xdr:grpSpPr>
      <xdr:sp macro="" textlink="">
        <xdr:nvSpPr>
          <xdr:cNvPr id="88" name="txt_ArrièrePlanVisiteGuidée" descr="Arrière-plan">
            <a:extLst>
              <a:ext uri="{FF2B5EF4-FFF2-40B4-BE49-F238E27FC236}">
                <a16:creationId xmlns:a16="http://schemas.microsoft.com/office/drawing/2014/main" id="{1B9F331C-35CF-445A-B76D-D6E6332E2CF5}"/>
              </a:ext>
            </a:extLst>
          </xdr:cNvPr>
          <xdr:cNvSpPr/>
        </xdr:nvSpPr>
        <xdr:spPr>
          <a:xfrm>
            <a:off x="342900" y="352424"/>
            <a:ext cx="5734050" cy="432564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7" name="txt_EnTêteVisiteGuidée" descr="Fonctions de date">
            <a:extLst>
              <a:ext uri="{FF2B5EF4-FFF2-40B4-BE49-F238E27FC236}">
                <a16:creationId xmlns:a16="http://schemas.microsoft.com/office/drawing/2014/main" id="{1EE65C32-27B1-48DD-9EA0-C5AF4DDF9DA1}"/>
              </a:ext>
            </a:extLst>
          </xdr:cNvPr>
          <xdr:cNvSpPr txBox="1"/>
        </xdr:nvSpPr>
        <xdr:spPr>
          <a:xfrm>
            <a:off x="546103" y="446746"/>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Fonctions de date</a:t>
            </a:r>
            <a:endPar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Courier New" panose="02070309020205020404" pitchFamily="49" charset="0"/>
            </a:endParaRPr>
          </a:p>
        </xdr:txBody>
      </xdr:sp>
      <xdr:cxnSp macro="">
        <xdr:nvCxnSpPr>
          <xdr:cNvPr id="98" name="txt_VisiteGuidéeLigne1" descr="Ligne décorative">
            <a:extLst>
              <a:ext uri="{FF2B5EF4-FFF2-40B4-BE49-F238E27FC236}">
                <a16:creationId xmlns:a16="http://schemas.microsoft.com/office/drawing/2014/main" id="{EC0E883E-105A-4156-A84D-D7E17410FCE4}"/>
              </a:ext>
            </a:extLst>
          </xdr:cNvPr>
          <xdr:cNvCxnSpPr>
            <a:cxnSpLocks/>
          </xdr:cNvCxnSpPr>
        </xdr:nvCxnSpPr>
        <xdr:spPr>
          <a:xfrm>
            <a:off x="546103" y="101267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3" name="txt_VisiteGuidéeLigne2" descr="Ligne décorative">
            <a:extLst>
              <a:ext uri="{FF2B5EF4-FFF2-40B4-BE49-F238E27FC236}">
                <a16:creationId xmlns:a16="http://schemas.microsoft.com/office/drawing/2014/main" id="{A8B37EE1-E313-4FB9-9B34-9B560124860A}"/>
              </a:ext>
            </a:extLst>
          </xdr:cNvPr>
          <xdr:cNvCxnSpPr>
            <a:cxnSpLocks/>
          </xdr:cNvCxnSpPr>
        </xdr:nvCxnSpPr>
        <xdr:spPr>
          <a:xfrm>
            <a:off x="546103" y="447326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txt_IntroVisiteGuidée" descr="Excel peut vous donner la date actuelle, telle que définie dans les paramètres régionaux de votre ordinateur. Vous pouvez également ajouter et soustraire des dates.">
            <a:extLst>
              <a:ext uri="{FF2B5EF4-FFF2-40B4-BE49-F238E27FC236}">
                <a16:creationId xmlns:a16="http://schemas.microsoft.com/office/drawing/2014/main" id="{1CD4C115-CC7A-486C-867C-2FDD553B15B7}"/>
              </a:ext>
            </a:extLst>
          </xdr:cNvPr>
          <xdr:cNvSpPr txBox="1"/>
        </xdr:nvSpPr>
        <xdr:spPr>
          <a:xfrm>
            <a:off x="581188" y="1045767"/>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2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peut vous donner la date actuelle, telle que définie dans les paramètres régionaux de votre ordinateur. Vous pouvez également ajouter et soustraire des dates.</a:t>
            </a:r>
          </a:p>
        </xdr:txBody>
      </xdr:sp>
      <xdr:grpSp>
        <xdr:nvGrpSpPr>
          <xdr:cNvPr id="105" name="grp_Étape">
            <a:extLst>
              <a:ext uri="{FF2B5EF4-FFF2-40B4-BE49-F238E27FC236}">
                <a16:creationId xmlns:a16="http://schemas.microsoft.com/office/drawing/2014/main" id="{06FF7E03-9CF3-4BF2-97FA-A9B470E37530}"/>
              </a:ext>
            </a:extLst>
          </xdr:cNvPr>
          <xdr:cNvGrpSpPr/>
        </xdr:nvGrpSpPr>
        <xdr:grpSpPr>
          <a:xfrm>
            <a:off x="561975" y="1578605"/>
            <a:ext cx="5229226" cy="893667"/>
            <a:chOff x="600549" y="7810500"/>
            <a:chExt cx="4969010" cy="902463"/>
          </a:xfrm>
        </xdr:grpSpPr>
        <xdr:sp macro="" textlink="">
          <xdr:nvSpPr>
            <xdr:cNvPr id="106" name="txt_Étape" descr="La fonction AUJOURDHUI renvoie la date du jour. Il s’agit d’une fonction dite « volatile » car elle est quotidiennement mise à jour. Ainsi, en rouvrant votre classeur demain, vous y verrez la date de demain. Dans la cellule D6, entrez =AUJOURDHUI().">
              <a:extLst>
                <a:ext uri="{FF2B5EF4-FFF2-40B4-BE49-F238E27FC236}">
                  <a16:creationId xmlns:a16="http://schemas.microsoft.com/office/drawing/2014/main" id="{2869B18E-B13C-49FB-B4C9-A2A2A69C0D27}"/>
                </a:ext>
              </a:extLst>
            </xdr:cNvPr>
            <xdr:cNvSpPr txBox="1"/>
          </xdr:nvSpPr>
          <xdr:spPr>
            <a:xfrm>
              <a:off x="1017295" y="7852458"/>
              <a:ext cx="4552264" cy="860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La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AUJOURDHUI</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renvoie la date du jour. Il s’agit d’une fonction dite « volatile » car elle est quotidiennement mise à jour. Ainsi, en rouvrant votre classeur demain, vous y verrez la date de demain. Dans la cellule D6, entrez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=AUJOURDHUI()</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7" name="shp_Étape" descr="1">
              <a:extLst>
                <a:ext uri="{FF2B5EF4-FFF2-40B4-BE49-F238E27FC236}">
                  <a16:creationId xmlns:a16="http://schemas.microsoft.com/office/drawing/2014/main" id="{DAFBA7DB-90FE-4D29-BEDA-99F5C45CAE41}"/>
                </a:ext>
              </a:extLst>
            </xdr:cNvPr>
            <xdr:cNvSpPr/>
          </xdr:nvSpPr>
          <xdr:spPr>
            <a:xfrm>
              <a:off x="600549"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grpSp>
        <xdr:nvGrpSpPr>
          <xdr:cNvPr id="114" name="grp_Étape" descr="Soustraire des dates : entrez la date de votre prochain anniversaire au format JJ/MM/AA et Excel indiquera le nombre de jours restants en utilisant la formule =D7-D6.&#10;">
            <a:extLst>
              <a:ext uri="{FF2B5EF4-FFF2-40B4-BE49-F238E27FC236}">
                <a16:creationId xmlns:a16="http://schemas.microsoft.com/office/drawing/2014/main" id="{8949AC7E-881F-4686-B2D3-0D3D90D9B1DC}"/>
              </a:ext>
            </a:extLst>
          </xdr:cNvPr>
          <xdr:cNvGrpSpPr/>
        </xdr:nvGrpSpPr>
        <xdr:grpSpPr>
          <a:xfrm>
            <a:off x="561975" y="2533960"/>
            <a:ext cx="5200650" cy="778616"/>
            <a:chOff x="609600" y="7930789"/>
            <a:chExt cx="4950496" cy="754508"/>
          </a:xfrm>
        </xdr:grpSpPr>
        <xdr:sp macro="" textlink="">
          <xdr:nvSpPr>
            <xdr:cNvPr id="115" name="txt_Étape" descr="Soustraire des dates : entrez la date de votre prochain anniversaire au format JJ/MM/AA dans la cellule D7 et Excel indiquera le nombre de jours restants dans la cellule D8 en utilisant la formule =D7-D6.&#10;&#10;">
              <a:extLst>
                <a:ext uri="{FF2B5EF4-FFF2-40B4-BE49-F238E27FC236}">
                  <a16:creationId xmlns:a16="http://schemas.microsoft.com/office/drawing/2014/main" id="{674AF6D9-AA9C-4D64-BAE7-B4CD50116B71}"/>
                </a:ext>
              </a:extLst>
            </xdr:cNvPr>
            <xdr:cNvSpPr txBox="1"/>
          </xdr:nvSpPr>
          <xdr:spPr>
            <a:xfrm>
              <a:off x="1017295" y="7972747"/>
              <a:ext cx="4542801" cy="71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Soustraire des dates</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entrez la date de votre prochain anniversaire au format JJ/MM/AA dans la cellule D7 et Excel indiquera le nombre de jours restants dans la cellule D8 en utilisant la formule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=D7-D6</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Étape" descr="2">
              <a:extLst>
                <a:ext uri="{FF2B5EF4-FFF2-40B4-BE49-F238E27FC236}">
                  <a16:creationId xmlns:a16="http://schemas.microsoft.com/office/drawing/2014/main" id="{E34DF662-0D83-4816-83DC-20F2E0EC0120}"/>
                </a:ext>
              </a:extLst>
            </xdr:cNvPr>
            <xdr:cNvSpPr/>
          </xdr:nvSpPr>
          <xdr:spPr>
            <a:xfrm>
              <a:off x="609600" y="7930789"/>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grpSp>
        <xdr:nvGrpSpPr>
          <xdr:cNvPr id="117" name="grp_Étape">
            <a:extLst>
              <a:ext uri="{FF2B5EF4-FFF2-40B4-BE49-F238E27FC236}">
                <a16:creationId xmlns:a16="http://schemas.microsoft.com/office/drawing/2014/main" id="{8475192F-E42A-4700-8E84-BC6112DACD7C}"/>
              </a:ext>
            </a:extLst>
          </xdr:cNvPr>
          <xdr:cNvGrpSpPr/>
        </xdr:nvGrpSpPr>
        <xdr:grpSpPr>
          <a:xfrm>
            <a:off x="561977" y="3315436"/>
            <a:ext cx="5248273" cy="1314888"/>
            <a:chOff x="627640" y="8101863"/>
            <a:chExt cx="4969762" cy="1294212"/>
          </a:xfrm>
        </xdr:grpSpPr>
        <xdr:sp macro="" textlink="">
          <xdr:nvSpPr>
            <xdr:cNvPr id="118" name="txt_Étape" descr="Ajouter des dates : supposons que vous voulez connaître la date d’échéance d’une facture ou savoir quand vous devez rendre un livre à la bibliothèque. Vous pouvez ajouter des jours à une date. Dans la cellule D10, entrez un nombre de jours aléatoire. Nous avons entré la formule =D6+D10 dans la cellule D11 pour calculer la date d’échéance à partir d’aujourd'hui.">
              <a:extLst>
                <a:ext uri="{FF2B5EF4-FFF2-40B4-BE49-F238E27FC236}">
                  <a16:creationId xmlns:a16="http://schemas.microsoft.com/office/drawing/2014/main" id="{37BB0272-2987-4A11-B2B1-9F0CA7972BC1}"/>
                </a:ext>
              </a:extLst>
            </xdr:cNvPr>
            <xdr:cNvSpPr txBox="1"/>
          </xdr:nvSpPr>
          <xdr:spPr>
            <a:xfrm>
              <a:off x="1017295" y="8143824"/>
              <a:ext cx="4580107" cy="1252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1"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Ajouter des dates</a:t>
              </a:r>
              <a:r>
                <a:rPr lang="fr" sz="1100" b="0"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supposons que vous voulez connaître la date d’échéance d’une facture ou savoir quand vous devez rendre un livre à la bibliothèque. Vous pouvez ajouter des jours à une date. Dans la cellule D10, entrez un nombre de jours aléatoire. Nous avons entré la formule </a:t>
              </a:r>
              <a:r>
                <a:rPr lang="fr" sz="1100" b="1"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=D6+D10 </a:t>
              </a:r>
              <a:r>
                <a:rPr lang="fr" sz="1100" b="0"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dans la cellule D11 pour calculer la date d’échéance à partir d’aujourd’hui.</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9" name="shp_Étape" descr="3">
              <a:extLst>
                <a:ext uri="{FF2B5EF4-FFF2-40B4-BE49-F238E27FC236}">
                  <a16:creationId xmlns:a16="http://schemas.microsoft.com/office/drawing/2014/main" id="{824C0607-47BE-4C56-BBB4-6FA6522CE93B}"/>
                </a:ext>
              </a:extLst>
            </xdr:cNvPr>
            <xdr:cNvSpPr/>
          </xdr:nvSpPr>
          <xdr:spPr>
            <a:xfrm>
              <a:off x="627640" y="8101863"/>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342900</xdr:colOff>
      <xdr:row>20</xdr:row>
      <xdr:rowOff>104775</xdr:rowOff>
    </xdr:from>
    <xdr:to>
      <xdr:col>1</xdr:col>
      <xdr:colOff>5229225</xdr:colOff>
      <xdr:row>67</xdr:row>
      <xdr:rowOff>19050</xdr:rowOff>
    </xdr:to>
    <xdr:grpSp>
      <xdr:nvGrpSpPr>
        <xdr:cNvPr id="3" name="Groupe 2">
          <a:extLst>
            <a:ext uri="{FF2B5EF4-FFF2-40B4-BE49-F238E27FC236}">
              <a16:creationId xmlns:a16="http://schemas.microsoft.com/office/drawing/2014/main" id="{1795FAE7-51BD-4A4A-B2DF-46B6749784D2}"/>
            </a:ext>
          </a:extLst>
        </xdr:cNvPr>
        <xdr:cNvGrpSpPr/>
      </xdr:nvGrpSpPr>
      <xdr:grpSpPr>
        <a:xfrm>
          <a:off x="342900" y="4791075"/>
          <a:ext cx="5734050" cy="8905875"/>
          <a:chOff x="342900" y="4248150"/>
          <a:chExt cx="5734050" cy="9157338"/>
        </a:xfrm>
      </xdr:grpSpPr>
      <xdr:grpSp>
        <xdr:nvGrpSpPr>
          <xdr:cNvPr id="120" name="Groupe 119">
            <a:extLst>
              <a:ext uri="{FF2B5EF4-FFF2-40B4-BE49-F238E27FC236}">
                <a16:creationId xmlns:a16="http://schemas.microsoft.com/office/drawing/2014/main" id="{30906B4C-C81D-469A-8247-06F91D944EB2}"/>
              </a:ext>
            </a:extLst>
          </xdr:cNvPr>
          <xdr:cNvGrpSpPr/>
        </xdr:nvGrpSpPr>
        <xdr:grpSpPr>
          <a:xfrm>
            <a:off x="342900" y="4248150"/>
            <a:ext cx="5734050" cy="9157338"/>
            <a:chOff x="352425" y="4591050"/>
            <a:chExt cx="5734050" cy="8780145"/>
          </a:xfrm>
        </xdr:grpSpPr>
        <xdr:sp macro="" textlink="">
          <xdr:nvSpPr>
            <xdr:cNvPr id="121" name="txt_ArrièrePlanVisiteGuidée" descr="Arrière-plan">
              <a:extLst>
                <a:ext uri="{FF2B5EF4-FFF2-40B4-BE49-F238E27FC236}">
                  <a16:creationId xmlns:a16="http://schemas.microsoft.com/office/drawing/2014/main" id="{013EE55B-07EC-4D50-A659-7ADD2D0198D2}"/>
                </a:ext>
              </a:extLst>
            </xdr:cNvPr>
            <xdr:cNvSpPr/>
          </xdr:nvSpPr>
          <xdr:spPr>
            <a:xfrm>
              <a:off x="352425" y="4591050"/>
              <a:ext cx="5734050" cy="878014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22" name="txt_EnTêteVisiteGuidée" descr="Fonctions d’heure">
              <a:extLst>
                <a:ext uri="{FF2B5EF4-FFF2-40B4-BE49-F238E27FC236}">
                  <a16:creationId xmlns:a16="http://schemas.microsoft.com/office/drawing/2014/main" id="{E209722A-2C8C-4791-B9C1-5101AA32AB0A}"/>
                </a:ext>
              </a:extLst>
            </xdr:cNvPr>
            <xdr:cNvSpPr txBox="1"/>
          </xdr:nvSpPr>
          <xdr:spPr>
            <a:xfrm>
              <a:off x="589309" y="4691062"/>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Fonctions d’heure</a:t>
              </a:r>
            </a:p>
          </xdr:txBody>
        </xdr:sp>
        <xdr:cxnSp macro="">
          <xdr:nvCxnSpPr>
            <xdr:cNvPr id="123" name="txt_VisiteGuidéeLigne1" descr="Ligne décorative">
              <a:extLst>
                <a:ext uri="{FF2B5EF4-FFF2-40B4-BE49-F238E27FC236}">
                  <a16:creationId xmlns:a16="http://schemas.microsoft.com/office/drawing/2014/main" id="{75A87590-4FA0-4D28-B7A3-E1F7CCD88B3B}"/>
                </a:ext>
              </a:extLst>
            </xdr:cNvPr>
            <xdr:cNvCxnSpPr>
              <a:cxnSpLocks/>
            </xdr:cNvCxnSpPr>
          </xdr:nvCxnSpPr>
          <xdr:spPr>
            <a:xfrm>
              <a:off x="589309" y="526256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txt_VisiteGuidéeLigne2" descr="Ligne décorative">
              <a:extLst>
                <a:ext uri="{FF2B5EF4-FFF2-40B4-BE49-F238E27FC236}">
                  <a16:creationId xmlns:a16="http://schemas.microsoft.com/office/drawing/2014/main" id="{A703583B-6374-4690-B8BC-8D6A61F4DB52}"/>
                </a:ext>
              </a:extLst>
            </xdr:cNvPr>
            <xdr:cNvCxnSpPr>
              <a:cxnSpLocks/>
            </xdr:cNvCxnSpPr>
          </xdr:nvCxnSpPr>
          <xdr:spPr>
            <a:xfrm>
              <a:off x="589309" y="12777748"/>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txt_IntroVisiteGuidée" descr="Excel peut vous donner l’heure actuelle, telle que définie dans les paramètres régionaux de votre ordinateur. Vous pouvez également ajouter ou soustraire des heures. Par exemple, vous pouvez suivre le nombre d’heures de travail hebdomadaires d’un employé pour calculer son salaire et ses heures supplémentaires.">
              <a:extLst>
                <a:ext uri="{FF2B5EF4-FFF2-40B4-BE49-F238E27FC236}">
                  <a16:creationId xmlns:a16="http://schemas.microsoft.com/office/drawing/2014/main" id="{D8BC11B9-1B82-45F8-A69B-BA51910C6977}"/>
                </a:ext>
              </a:extLst>
            </xdr:cNvPr>
            <xdr:cNvSpPr txBox="1"/>
          </xdr:nvSpPr>
          <xdr:spPr>
            <a:xfrm>
              <a:off x="586111" y="5294307"/>
              <a:ext cx="5222183" cy="902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2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peut vous donner l’heure actuelle, telle que définie dans les paramètres régionaux de votre ordinateur. Vous pouvez également ajouter ou soustraire des heures. Par exemple, vous pouvez suivre le nombre d’heures de travail hebdomadaires d’un employé pour calculer son salaire et ses heures supplémentaires.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2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6" name="Groupe 125">
              <a:extLst>
                <a:ext uri="{FF2B5EF4-FFF2-40B4-BE49-F238E27FC236}">
                  <a16:creationId xmlns:a16="http://schemas.microsoft.com/office/drawing/2014/main" id="{51E7C080-AEB7-4E6C-8D70-3BBDC2303676}"/>
                </a:ext>
              </a:extLst>
            </xdr:cNvPr>
            <xdr:cNvGrpSpPr/>
          </xdr:nvGrpSpPr>
          <xdr:grpSpPr>
            <a:xfrm>
              <a:off x="581025" y="6311988"/>
              <a:ext cx="5206583" cy="6345795"/>
              <a:chOff x="7200900" y="1358988"/>
              <a:chExt cx="5206583" cy="6345795"/>
            </a:xfrm>
          </xdr:grpSpPr>
          <xdr:grpSp>
            <xdr:nvGrpSpPr>
              <xdr:cNvPr id="127" name="grp_Étape">
                <a:extLst>
                  <a:ext uri="{FF2B5EF4-FFF2-40B4-BE49-F238E27FC236}">
                    <a16:creationId xmlns:a16="http://schemas.microsoft.com/office/drawing/2014/main" id="{AAE10329-58E6-4043-B19B-2070B24369C8}"/>
                  </a:ext>
                </a:extLst>
              </xdr:cNvPr>
              <xdr:cNvGrpSpPr/>
            </xdr:nvGrpSpPr>
            <xdr:grpSpPr>
              <a:xfrm>
                <a:off x="7200900" y="1358988"/>
                <a:ext cx="5206583" cy="842675"/>
                <a:chOff x="495420" y="8026488"/>
                <a:chExt cx="5201275" cy="842675"/>
              </a:xfrm>
            </xdr:grpSpPr>
            <xdr:sp macro="" textlink="">
              <xdr:nvSpPr>
                <xdr:cNvPr id="149" name="txt_Étape" descr="Dans la cellule D28, entrez =MAINTENANT(). Cette fonction renvoie l’heure actuelle et se met à jour à chaque calcul d’Excel. Pour changer le format d’heure, accédez à Ctrl+1 &gt; Nombre &gt; Heure &gt; et sélectionnez le format souhaité.">
                  <a:extLst>
                    <a:ext uri="{FF2B5EF4-FFF2-40B4-BE49-F238E27FC236}">
                      <a16:creationId xmlns:a16="http://schemas.microsoft.com/office/drawing/2014/main" id="{E9EDD045-804A-43D1-9571-BDF7D36C6FD0}"/>
                    </a:ext>
                  </a:extLst>
                </xdr:cNvPr>
                <xdr:cNvSpPr txBox="1"/>
              </xdr:nvSpPr>
              <xdr:spPr>
                <a:xfrm>
                  <a:off x="918156" y="8068444"/>
                  <a:ext cx="4778539" cy="800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Dans la cellule D28, entrez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=MAINTENANT()</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Cette fonction renvoie l’heure actuelle et se met à jour à chaque calcul d’Excel. Pour changer le format d’heure, accédez à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Nombre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Heure </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et sélectionnez le format souhaité.</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50" name="shp_Étape" descr="1">
                  <a:extLst>
                    <a:ext uri="{FF2B5EF4-FFF2-40B4-BE49-F238E27FC236}">
                      <a16:creationId xmlns:a16="http://schemas.microsoft.com/office/drawing/2014/main" id="{43143942-F7A9-4AD3-81E2-7C90A9BD32F5}"/>
                    </a:ext>
                  </a:extLst>
                </xdr:cNvPr>
                <xdr:cNvSpPr/>
              </xdr:nvSpPr>
              <xdr:spPr>
                <a:xfrm>
                  <a:off x="495420" y="8026488"/>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grpSp>
            <xdr:nvGrpSpPr>
              <xdr:cNvPr id="128" name="grp_Étape">
                <a:extLst>
                  <a:ext uri="{FF2B5EF4-FFF2-40B4-BE49-F238E27FC236}">
                    <a16:creationId xmlns:a16="http://schemas.microsoft.com/office/drawing/2014/main" id="{FCFD70FD-C355-4B74-9752-B828C322CD76}"/>
                  </a:ext>
                </a:extLst>
              </xdr:cNvPr>
              <xdr:cNvGrpSpPr/>
            </xdr:nvGrpSpPr>
            <xdr:grpSpPr>
              <a:xfrm>
                <a:off x="7200900" y="2267207"/>
                <a:ext cx="5159775" cy="1530847"/>
                <a:chOff x="525612" y="7824441"/>
                <a:chExt cx="5511381" cy="1465279"/>
              </a:xfrm>
            </xdr:grpSpPr>
            <xdr:sp macro="" textlink="">
              <xdr:nvSpPr>
                <xdr:cNvPr id="147" name="txt_Étape" descr="Additionner des heures : à la cellule D36, nous avons entré la formule =((D35-D32)-(D34-D33))*24, qui calcule les heures de début et de fin d’un employé, puis soustrait le temps qu’il a pris pour déjeuner. En fin de formule, *24 convertit en heures la fraction de la journée prise en compte par Excel. Toutefois, il vous faudra mettre en forme la cellule en tant que nombre. Pour ce faire, accédez à Accueil &gt; Format &gt; Cellules (Ctrl+1) &gt; Nombre &gt; Nombre &gt; 2 décimales.">
                  <a:extLst>
                    <a:ext uri="{FF2B5EF4-FFF2-40B4-BE49-F238E27FC236}">
                      <a16:creationId xmlns:a16="http://schemas.microsoft.com/office/drawing/2014/main" id="{0EFBDF0F-AC77-476D-A83B-91831148AC0B}"/>
                    </a:ext>
                  </a:extLst>
                </xdr:cNvPr>
                <xdr:cNvSpPr txBox="1"/>
              </xdr:nvSpPr>
              <xdr:spPr>
                <a:xfrm>
                  <a:off x="977615" y="7864387"/>
                  <a:ext cx="5059378" cy="1425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Additionner des heures</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à la cellule D36, nous avons entré la formule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=((D35-D32)-(D34-D33))*24</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qui calcule les heures de début et de fin d’un employé, puis soustrait le temps qu’il a pris pour déjeuner. En fin de formule, *24 convertit en heures la fraction de la journée prise en compte par Excel. Mais vous allez devoir sélectionner le format Nombre pour la cellule. Pour ce faire, accédez à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Accueil</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Format de cellule </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Nombre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Nombre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2 décimales.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8" name="shp_Étape" descr="2">
                  <a:extLst>
                    <a:ext uri="{FF2B5EF4-FFF2-40B4-BE49-F238E27FC236}">
                      <a16:creationId xmlns:a16="http://schemas.microsoft.com/office/drawing/2014/main" id="{01C2BD5A-43C6-4B2A-81C9-44F9293E1619}"/>
                    </a:ext>
                  </a:extLst>
                </xdr:cNvPr>
                <xdr:cNvSpPr/>
              </xdr:nvSpPr>
              <xdr:spPr>
                <a:xfrm>
                  <a:off x="525612" y="7824441"/>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grpSp>
            <xdr:nvGrpSpPr>
              <xdr:cNvPr id="129" name="grp_Étape">
                <a:extLst>
                  <a:ext uri="{FF2B5EF4-FFF2-40B4-BE49-F238E27FC236}">
                    <a16:creationId xmlns:a16="http://schemas.microsoft.com/office/drawing/2014/main" id="{37BDA65B-35DA-46DF-B41B-4F13939916CE}"/>
                  </a:ext>
                </a:extLst>
              </xdr:cNvPr>
              <xdr:cNvGrpSpPr/>
            </xdr:nvGrpSpPr>
            <xdr:grpSpPr>
              <a:xfrm>
                <a:off x="7200900" y="3720951"/>
                <a:ext cx="5159775" cy="1279067"/>
                <a:chOff x="525612" y="7959265"/>
                <a:chExt cx="5511381" cy="1224283"/>
              </a:xfrm>
            </xdr:grpSpPr>
            <xdr:sp macro="" textlink="">
              <xdr:nvSpPr>
                <xdr:cNvPr id="145" name="txt_Étape" descr="Si cette formule pouvait parler, elle dirait ceci : « Prendre l’Heure d’arrivée et l’Heure de départ, puis soustraire les heures de Début de déjeuner/Fin de déjeuner, et multiplier celles-ci par 24 pour convertir le temps fractionné d’Excel en heures », ou =((Heure d’arrivée-Heure de départ)-(Début du déjeuner-Fin du déjeuner))*24.">
                  <a:extLst>
                    <a:ext uri="{FF2B5EF4-FFF2-40B4-BE49-F238E27FC236}">
                      <a16:creationId xmlns:a16="http://schemas.microsoft.com/office/drawing/2014/main" id="{48EA3D5E-AB73-4DC6-A8F8-8EECF1D29572}"/>
                    </a:ext>
                  </a:extLst>
                </xdr:cNvPr>
                <xdr:cNvSpPr txBox="1"/>
              </xdr:nvSpPr>
              <xdr:spPr>
                <a:xfrm>
                  <a:off x="977615" y="7999212"/>
                  <a:ext cx="5059378" cy="1184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 cette formule pouvait parler, elle dirait ceci : « Prendre l’Heure d’arrivée et l’Heure de départ, puis soustraire les heures de Début de déjeuner/Fin de déjeuner, et multiplier celles-ci par 24 pour convertir le temps fractionné d’Excel en heures », ou </a:t>
                  </a:r>
                  <a:r>
                    <a:rPr lang="fr-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=((Heure de départ-Heure d’arrivée)-(Fin du déjeuner-Début du déjeuner))*24</a:t>
                  </a:r>
                  <a:r>
                    <a:rPr lang="fr-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6" name="shp_Étape" descr="3">
                  <a:extLst>
                    <a:ext uri="{FF2B5EF4-FFF2-40B4-BE49-F238E27FC236}">
                      <a16:creationId xmlns:a16="http://schemas.microsoft.com/office/drawing/2014/main" id="{A80445FC-915C-4C80-84C7-4F5844E68106}"/>
                    </a:ext>
                  </a:extLst>
                </xdr:cNvPr>
                <xdr:cNvSpPr/>
              </xdr:nvSpPr>
              <xdr:spPr>
                <a:xfrm>
                  <a:off x="525612" y="795926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3</a:t>
                  </a:r>
                </a:p>
              </xdr:txBody>
            </xdr:sp>
          </xdr:grpSp>
          <xdr:grpSp>
            <xdr:nvGrpSpPr>
              <xdr:cNvPr id="130" name="Groupe 129">
                <a:extLst>
                  <a:ext uri="{FF2B5EF4-FFF2-40B4-BE49-F238E27FC236}">
                    <a16:creationId xmlns:a16="http://schemas.microsoft.com/office/drawing/2014/main" id="{DF713144-AD4F-445E-9EBF-373B4699DB59}"/>
                  </a:ext>
                </a:extLst>
              </xdr:cNvPr>
              <xdr:cNvGrpSpPr/>
            </xdr:nvGrpSpPr>
            <xdr:grpSpPr>
              <a:xfrm>
                <a:off x="7591424" y="4732978"/>
                <a:ext cx="4638679" cy="2971805"/>
                <a:chOff x="7493285" y="4742482"/>
                <a:chExt cx="4937260" cy="2819582"/>
              </a:xfrm>
            </xdr:grpSpPr>
            <xdr:sp macro="" textlink="">
              <xdr:nvSpPr>
                <xdr:cNvPr id="131" name="AccoladeInférieureFormule">
                  <a:extLst>
                    <a:ext uri="{FF2B5EF4-FFF2-40B4-BE49-F238E27FC236}">
                      <a16:creationId xmlns:a16="http://schemas.microsoft.com/office/drawing/2014/main" id="{A3F3B087-00D2-476D-AC4C-EB3A04318A49}"/>
                    </a:ext>
                  </a:extLst>
                </xdr:cNvPr>
                <xdr:cNvSpPr/>
              </xdr:nvSpPr>
              <xdr:spPr>
                <a:xfrm rot="16200000">
                  <a:off x="8913239" y="5809490"/>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2" name="AccoladeSupérieureFormule">
                  <a:extLst>
                    <a:ext uri="{FF2B5EF4-FFF2-40B4-BE49-F238E27FC236}">
                      <a16:creationId xmlns:a16="http://schemas.microsoft.com/office/drawing/2014/main" id="{7C65B1CB-F7F0-4F37-A997-175F5CFFD7C0}"/>
                    </a:ext>
                  </a:extLst>
                </xdr:cNvPr>
                <xdr:cNvSpPr/>
              </xdr:nvSpPr>
              <xdr:spPr>
                <a:xfrm rot="5400000">
                  <a:off x="11358058" y="5186932"/>
                  <a:ext cx="478111" cy="4953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3" name="AccoladeSupérieureFormule">
                  <a:extLst>
                    <a:ext uri="{FF2B5EF4-FFF2-40B4-BE49-F238E27FC236}">
                      <a16:creationId xmlns:a16="http://schemas.microsoft.com/office/drawing/2014/main" id="{CF6D3514-478A-4DBA-A8E4-F612350013B5}"/>
                    </a:ext>
                  </a:extLst>
                </xdr:cNvPr>
                <xdr:cNvSpPr/>
              </xdr:nvSpPr>
              <xdr:spPr>
                <a:xfrm rot="5400000">
                  <a:off x="8247254" y="5173917"/>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4" name="txt_Formule" descr="=((D35-D32)-(D34-D33))*24&#10;">
                  <a:extLst>
                    <a:ext uri="{FF2B5EF4-FFF2-40B4-BE49-F238E27FC236}">
                      <a16:creationId xmlns:a16="http://schemas.microsoft.com/office/drawing/2014/main" id="{6009CED5-1433-4E1F-B008-D29EAE95FC7A}"/>
                    </a:ext>
                  </a:extLst>
                </xdr:cNvPr>
                <xdr:cNvSpPr txBox="1"/>
              </xdr:nvSpPr>
              <xdr:spPr>
                <a:xfrm>
                  <a:off x="7777163" y="5616932"/>
                  <a:ext cx="4181475" cy="336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fr" sz="2000">
                      <a:solidFill>
                        <a:srgbClr val="000000"/>
                      </a:solidFill>
                      <a:effectLst/>
                      <a:latin typeface="Courier New" panose="02070309020205020404" pitchFamily="49" charset="0"/>
                      <a:ea typeface="Times New Roman" panose="02020603050405020304" pitchFamily="18" charset="0"/>
                    </a:rPr>
                    <a:t>=((D35-D32)-(D34-D33))*24</a:t>
                  </a:r>
                  <a:endParaRPr lang="en-US" sz="2000">
                    <a:effectLst/>
                    <a:latin typeface="Courier New" panose="02070309020205020404" pitchFamily="49" charset="0"/>
                    <a:ea typeface="Times New Roman" panose="02020603050405020304" pitchFamily="18" charset="0"/>
                  </a:endParaRPr>
                </a:p>
              </xdr:txBody>
            </xdr:sp>
            <xdr:sp macro="" textlink="">
              <xdr:nvSpPr>
                <xdr:cNvPr id="135" name="txt_LégendeSupérieureFormule" descr="Heure de départ&#10;&#10;">
                  <a:extLst>
                    <a:ext uri="{FF2B5EF4-FFF2-40B4-BE49-F238E27FC236}">
                      <a16:creationId xmlns:a16="http://schemas.microsoft.com/office/drawing/2014/main" id="{9F9E3A72-C781-4703-B4D3-DB7F87F8E5A1}"/>
                    </a:ext>
                  </a:extLst>
                </xdr:cNvPr>
                <xdr:cNvSpPr txBox="1">
                  <a:spLocks noChangeArrowheads="1"/>
                </xdr:cNvSpPr>
              </xdr:nvSpPr>
              <xdr:spPr bwMode="auto">
                <a:xfrm>
                  <a:off x="7857228" y="5033597"/>
                  <a:ext cx="1248016"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Heure de départ</a:t>
                  </a:r>
                </a:p>
              </xdr:txBody>
            </xdr:sp>
            <xdr:sp macro="" textlink="">
              <xdr:nvSpPr>
                <xdr:cNvPr id="136" name="txt_LégendeSupérieureFormule" descr="*24 pour convertir la fraction de journée d’Excel en heures&#10;&#10;">
                  <a:extLst>
                    <a:ext uri="{FF2B5EF4-FFF2-40B4-BE49-F238E27FC236}">
                      <a16:creationId xmlns:a16="http://schemas.microsoft.com/office/drawing/2014/main" id="{2C1C0812-CC81-4B65-BB0C-BE1F6D5C5B38}"/>
                    </a:ext>
                  </a:extLst>
                </xdr:cNvPr>
                <xdr:cNvSpPr txBox="1">
                  <a:spLocks noChangeArrowheads="1"/>
                </xdr:cNvSpPr>
              </xdr:nvSpPr>
              <xdr:spPr bwMode="auto">
                <a:xfrm>
                  <a:off x="10763670" y="4742482"/>
                  <a:ext cx="1666875" cy="572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*24 pour convertir la fraction de journée d’Excel en heures</a:t>
                  </a:r>
                </a:p>
              </xdr:txBody>
            </xdr:sp>
            <xdr:sp macro="" textlink="">
              <xdr:nvSpPr>
                <xdr:cNvPr id="137" name="txt_LégendeInférieureFormule" descr="Heure d’arrivée&#10;">
                  <a:extLst>
                    <a:ext uri="{FF2B5EF4-FFF2-40B4-BE49-F238E27FC236}">
                      <a16:creationId xmlns:a16="http://schemas.microsoft.com/office/drawing/2014/main" id="{5E5338FF-C2B1-4DA0-AE11-AC6DC9A18383}"/>
                    </a:ext>
                  </a:extLst>
                </xdr:cNvPr>
                <xdr:cNvSpPr txBox="1">
                  <a:spLocks noChangeArrowheads="1"/>
                </xdr:cNvSpPr>
              </xdr:nvSpPr>
              <xdr:spPr bwMode="auto">
                <a:xfrm>
                  <a:off x="8567925" y="6160215"/>
                  <a:ext cx="1165882" cy="274320"/>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Heure d’arrivée</a:t>
                  </a:r>
                </a:p>
              </xdr:txBody>
            </xdr:sp>
            <xdr:sp macro="" textlink="">
              <xdr:nvSpPr>
                <xdr:cNvPr id="138" name="AccoladeInférieureFormule">
                  <a:extLst>
                    <a:ext uri="{FF2B5EF4-FFF2-40B4-BE49-F238E27FC236}">
                      <a16:creationId xmlns:a16="http://schemas.microsoft.com/office/drawing/2014/main" id="{A4A9F5A5-EF16-4EE5-91AA-7223F0B363A9}"/>
                    </a:ext>
                  </a:extLst>
                </xdr:cNvPr>
                <xdr:cNvSpPr/>
              </xdr:nvSpPr>
              <xdr:spPr>
                <a:xfrm rot="16200000">
                  <a:off x="10541562" y="5823752"/>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9" name="AccoladeSupérieureFormule">
                  <a:extLst>
                    <a:ext uri="{FF2B5EF4-FFF2-40B4-BE49-F238E27FC236}">
                      <a16:creationId xmlns:a16="http://schemas.microsoft.com/office/drawing/2014/main" id="{E9FAA5E1-CE6E-4068-9309-7BEC7468CAD9}"/>
                    </a:ext>
                  </a:extLst>
                </xdr:cNvPr>
                <xdr:cNvSpPr/>
              </xdr:nvSpPr>
              <xdr:spPr>
                <a:xfrm rot="5400000">
                  <a:off x="9870149" y="5188184"/>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0" name="txt_LégendeSupérieureFormule" descr="Lunch  Out&#10;">
                  <a:extLst>
                    <a:ext uri="{FF2B5EF4-FFF2-40B4-BE49-F238E27FC236}">
                      <a16:creationId xmlns:a16="http://schemas.microsoft.com/office/drawing/2014/main" id="{AC3DD593-CF51-4FD3-853B-AF9786C1FA03}"/>
                    </a:ext>
                  </a:extLst>
                </xdr:cNvPr>
                <xdr:cNvSpPr txBox="1">
                  <a:spLocks noChangeArrowheads="1"/>
                </xdr:cNvSpPr>
              </xdr:nvSpPr>
              <xdr:spPr bwMode="auto">
                <a:xfrm>
                  <a:off x="9500631" y="5047877"/>
                  <a:ext cx="1155743"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algn="ctr" rtl="0">
                    <a:lnSpc>
                      <a:spcPct val="107000"/>
                    </a:lnSpc>
                    <a:spcBef>
                      <a:spcPts val="0"/>
                    </a:spcBef>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Fin du déjeuner</a:t>
                  </a:r>
                  <a:endParaRPr lang="fr"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1" name="txt_LégendeInférieureFormule" descr="Fin du déjeuner&#10;&#10;">
                  <a:extLst>
                    <a:ext uri="{FF2B5EF4-FFF2-40B4-BE49-F238E27FC236}">
                      <a16:creationId xmlns:a16="http://schemas.microsoft.com/office/drawing/2014/main" id="{B855D0A5-2977-4D62-AD0B-843A0716AFBA}"/>
                    </a:ext>
                  </a:extLst>
                </xdr:cNvPr>
                <xdr:cNvSpPr txBox="1">
                  <a:spLocks noChangeArrowheads="1"/>
                </xdr:cNvSpPr>
              </xdr:nvSpPr>
              <xdr:spPr bwMode="auto">
                <a:xfrm>
                  <a:off x="10114323" y="6174488"/>
                  <a:ext cx="1373374" cy="274320"/>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rtl="0"/>
                  <a:r>
                    <a:rPr lang="fr-FR" sz="1100">
                      <a:effectLst/>
                      <a:latin typeface="+mn-lt"/>
                      <a:ea typeface="+mn-ea"/>
                      <a:cs typeface="+mn-cs"/>
                    </a:rPr>
                    <a:t>Début du déjeuner</a:t>
                  </a:r>
                  <a:endParaRPr lang="fr-FR">
                    <a:effectLst/>
                  </a:endParaRPr>
                </a:p>
              </xdr:txBody>
            </xdr:sp>
            <xdr:sp macro="" textlink="">
              <xdr:nvSpPr>
                <xdr:cNvPr id="142" name="AccoladeInférieureFormule">
                  <a:extLst>
                    <a:ext uri="{FF2B5EF4-FFF2-40B4-BE49-F238E27FC236}">
                      <a16:creationId xmlns:a16="http://schemas.microsoft.com/office/drawing/2014/main" id="{5250274B-2899-460D-B59C-3A1662F7E28C}"/>
                    </a:ext>
                  </a:extLst>
                </xdr:cNvPr>
                <xdr:cNvSpPr/>
              </xdr:nvSpPr>
              <xdr:spPr>
                <a:xfrm rot="16200000">
                  <a:off x="8659276" y="6206111"/>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43" name="AccoladeInférieureFormule">
                  <a:extLst>
                    <a:ext uri="{FF2B5EF4-FFF2-40B4-BE49-F238E27FC236}">
                      <a16:creationId xmlns:a16="http://schemas.microsoft.com/office/drawing/2014/main" id="{1D36D39A-C164-4F79-A807-42C3A0A9EA22}"/>
                    </a:ext>
                  </a:extLst>
                </xdr:cNvPr>
                <xdr:cNvSpPr/>
              </xdr:nvSpPr>
              <xdr:spPr>
                <a:xfrm rot="16200000">
                  <a:off x="10208905" y="6201349"/>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44" name="txt_LégendeInférieureFormule" descr="The inner parentheses () make sure Excel calculates those                                   parts of the formula by themselves. The outer parentheses make sure Excel multiplies the final inner result by 24.&#10;&#10;">
                  <a:extLst>
                    <a:ext uri="{FF2B5EF4-FFF2-40B4-BE49-F238E27FC236}">
                      <a16:creationId xmlns:a16="http://schemas.microsoft.com/office/drawing/2014/main" id="{791ADF03-B2CC-43DD-B52D-595B3D32B386}"/>
                    </a:ext>
                  </a:extLst>
                </xdr:cNvPr>
                <xdr:cNvSpPr txBox="1">
                  <a:spLocks noChangeArrowheads="1"/>
                </xdr:cNvSpPr>
              </xdr:nvSpPr>
              <xdr:spPr bwMode="auto">
                <a:xfrm>
                  <a:off x="7493285" y="6971939"/>
                  <a:ext cx="4772746" cy="5901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indent="0" algn="ctr"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Les parenthèses intérieures () indiquent à Excel de calculer séparément les portions correspondantes de la formule. Les parenthèses extérieures indiquent à Excel de multiplier</a:t>
                  </a:r>
                  <a:r>
                    <a:rPr lang="fr" sz="1100" baseline="0">
                      <a:effectLst/>
                      <a:latin typeface="Calibri" panose="020F0502020204030204" pitchFamily="34" charset="0"/>
                      <a:ea typeface="Calibri" panose="020F0502020204030204" pitchFamily="34" charset="0"/>
                      <a:cs typeface="Times New Roman" panose="02020603050405020304" pitchFamily="18" charset="0"/>
                    </a:rPr>
                    <a:t> le résultat final des calculs intérieurs par 24.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grpSp>
      <xdr:sp macro="" textlink="">
        <xdr:nvSpPr>
          <xdr:cNvPr id="151" name="BoutonPrécédent" descr="Revenir à la feuille précédente">
            <a:hlinkClick xmlns:r="http://schemas.openxmlformats.org/officeDocument/2006/relationships" r:id="rId3" tooltip="Cliquez ici pour revenir à la feuille précédente"/>
            <a:extLst>
              <a:ext uri="{FF2B5EF4-FFF2-40B4-BE49-F238E27FC236}">
                <a16:creationId xmlns:a16="http://schemas.microsoft.com/office/drawing/2014/main" id="{FCEE4E56-0B89-4F5D-A0A7-90EECC03D116}"/>
              </a:ext>
            </a:extLst>
          </xdr:cNvPr>
          <xdr:cNvSpPr/>
        </xdr:nvSpPr>
        <xdr:spPr>
          <a:xfrm flipH="1">
            <a:off x="609600" y="12937150"/>
            <a:ext cx="1275170" cy="33545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sp macro="" textlink="">
        <xdr:nvSpPr>
          <xdr:cNvPr id="152" name="BoutonSuivant" descr="Passer à la feuille suivante">
            <a:hlinkClick xmlns:r="http://schemas.openxmlformats.org/officeDocument/2006/relationships" r:id="rId4" tooltip="Cliquez ici pour passer à la feuille suivante"/>
            <a:extLst>
              <a:ext uri="{FF2B5EF4-FFF2-40B4-BE49-F238E27FC236}">
                <a16:creationId xmlns:a16="http://schemas.microsoft.com/office/drawing/2014/main" id="{892C894D-1A63-4276-98DF-57872191F092}"/>
              </a:ext>
            </a:extLst>
          </xdr:cNvPr>
          <xdr:cNvSpPr/>
        </xdr:nvSpPr>
        <xdr:spPr>
          <a:xfrm>
            <a:off x="4532361" y="12937147"/>
            <a:ext cx="1275170" cy="33545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grpSp>
    <xdr:clientData/>
  </xdr:twoCellAnchor>
  <xdr:twoCellAnchor editAs="absolute">
    <xdr:from>
      <xdr:col>1</xdr:col>
      <xdr:colOff>5486400</xdr:colOff>
      <xdr:row>47</xdr:row>
      <xdr:rowOff>63675</xdr:rowOff>
    </xdr:from>
    <xdr:to>
      <xdr:col>3</xdr:col>
      <xdr:colOff>704850</xdr:colOff>
      <xdr:row>57</xdr:row>
      <xdr:rowOff>57150</xdr:rowOff>
    </xdr:to>
    <xdr:grpSp>
      <xdr:nvGrpSpPr>
        <xdr:cNvPr id="153" name="Groupe 152">
          <a:extLst>
            <a:ext uri="{FF2B5EF4-FFF2-40B4-BE49-F238E27FC236}">
              <a16:creationId xmlns:a16="http://schemas.microsoft.com/office/drawing/2014/main" id="{5099300F-1CF9-4951-9904-72E39FABE751}"/>
            </a:ext>
          </a:extLst>
        </xdr:cNvPr>
        <xdr:cNvGrpSpPr/>
      </xdr:nvGrpSpPr>
      <xdr:grpSpPr>
        <a:xfrm>
          <a:off x="6334125" y="9931575"/>
          <a:ext cx="3190875" cy="1898475"/>
          <a:chOff x="6391275" y="8257018"/>
          <a:chExt cx="3190875" cy="1715657"/>
        </a:xfrm>
      </xdr:grpSpPr>
      <xdr:sp macro="" textlink="">
        <xdr:nvSpPr>
          <xdr:cNvPr id="154" name="Étape" descr="GOOD TO KNOW&#10;You can use keyboard shortcuts to enter Dates and Times that won't continuously change:&#10;&#10;Date - Ctl+; &#10;Time - Ctrl+Shift+:&#10;">
            <a:extLst>
              <a:ext uri="{FF2B5EF4-FFF2-40B4-BE49-F238E27FC236}">
                <a16:creationId xmlns:a16="http://schemas.microsoft.com/office/drawing/2014/main" id="{B34ACC4B-6898-43D7-8CE0-22EF795B1C15}"/>
              </a:ext>
            </a:extLst>
          </xdr:cNvPr>
          <xdr:cNvSpPr txBox="1"/>
        </xdr:nvSpPr>
        <xdr:spPr>
          <a:xfrm>
            <a:off x="6637024" y="8769732"/>
            <a:ext cx="2945126" cy="1202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BON À SAVOIR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fr" sz="1100" b="0" i="0" kern="1200" baseline="0">
                <a:solidFill>
                  <a:schemeClr val="dk1"/>
                </a:solidFill>
                <a:effectLst/>
                <a:latin typeface="+mn-lt"/>
                <a:ea typeface="+mn-ea"/>
                <a:cs typeface="+mn-cs"/>
              </a:rPr>
              <a:t>Vous pouvez utiliser les raccourcis clavier pour entrer des dates et heures statiques :</a:t>
            </a:r>
          </a:p>
          <a:p>
            <a:pPr algn="ctr" rtl="0" eaLnBrk="1" fontAlgn="auto" latinLnBrk="0" hangingPunct="1"/>
            <a:endParaRPr lang="en-US" sz="1100" b="0" i="0" kern="1200" baseline="0">
              <a:solidFill>
                <a:schemeClr val="dk1"/>
              </a:solidFill>
              <a:effectLst/>
              <a:latin typeface="+mn-lt"/>
              <a:ea typeface="+mn-ea"/>
              <a:cs typeface="+mn-cs"/>
            </a:endParaRPr>
          </a:p>
          <a:p>
            <a:pPr algn="ctr" rtl="0" eaLnBrk="1" fontAlgn="auto" latinLnBrk="0" hangingPunct="1"/>
            <a:r>
              <a:rPr lang="fr" sz="1100" b="0" i="0" kern="1200" baseline="0">
                <a:solidFill>
                  <a:schemeClr val="dk1"/>
                </a:solidFill>
                <a:effectLst/>
                <a:latin typeface="+mn-lt"/>
                <a:ea typeface="+mn-ea"/>
                <a:cs typeface="+mn-cs"/>
              </a:rPr>
              <a:t>Date : </a:t>
            </a:r>
            <a:r>
              <a:rPr lang="fr" sz="1100" b="1" i="0" kern="1200" baseline="0">
                <a:solidFill>
                  <a:schemeClr val="dk1"/>
                </a:solidFill>
                <a:effectLst/>
                <a:latin typeface="+mn-lt"/>
                <a:ea typeface="+mn-ea"/>
                <a:cs typeface="+mn-cs"/>
              </a:rPr>
              <a:t>Ctrl+;</a:t>
            </a:r>
            <a:r>
              <a:rPr lang="fr" sz="1100" b="0" i="0" kern="1200" baseline="0">
                <a:solidFill>
                  <a:schemeClr val="dk1"/>
                </a:solidFill>
                <a:effectLst/>
                <a:latin typeface="+mn-lt"/>
                <a:ea typeface="+mn-ea"/>
                <a:cs typeface="+mn-cs"/>
              </a:rPr>
              <a:t> </a:t>
            </a:r>
          </a:p>
          <a:p>
            <a:pPr algn="ctr" rtl="0" eaLnBrk="1" fontAlgn="auto" latinLnBrk="0" hangingPunct="1"/>
            <a:r>
              <a:rPr lang="fr" sz="1100" b="0" i="0" kern="1200" baseline="0">
                <a:solidFill>
                  <a:schemeClr val="dk1"/>
                </a:solidFill>
                <a:effectLst/>
                <a:latin typeface="+mn-lt"/>
                <a:ea typeface="+mn-ea"/>
                <a:cs typeface="+mn-cs"/>
              </a:rPr>
              <a:t>Heure : </a:t>
            </a:r>
            <a:r>
              <a:rPr lang="fr" sz="1100" b="1" i="0" kern="1200" baseline="0">
                <a:solidFill>
                  <a:schemeClr val="dk1"/>
                </a:solidFill>
                <a:effectLst/>
                <a:latin typeface="+mn-lt"/>
                <a:ea typeface="+mn-ea"/>
                <a:cs typeface="+mn-cs"/>
              </a:rPr>
              <a:t>Ctrl+:</a:t>
            </a:r>
            <a:endParaRPr lang="en-US" sz="1100">
              <a:effectLst/>
              <a:latin typeface="+mn-lt"/>
            </a:endParaRPr>
          </a:p>
        </xdr:txBody>
      </xdr:sp>
      <xdr:pic>
        <xdr:nvPicPr>
          <xdr:cNvPr id="155" name="Graphisme 147" descr="Lunettes">
            <a:extLst>
              <a:ext uri="{FF2B5EF4-FFF2-40B4-BE49-F238E27FC236}">
                <a16:creationId xmlns:a16="http://schemas.microsoft.com/office/drawing/2014/main" id="{CE0C3790-EFBA-44FF-9FDC-4DC01893B68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391275" y="8769732"/>
            <a:ext cx="300614" cy="258345"/>
          </a:xfrm>
          <a:prstGeom prst="rect">
            <a:avLst/>
          </a:prstGeom>
        </xdr:spPr>
      </xdr:pic>
      <xdr:sp macro="" textlink="">
        <xdr:nvSpPr>
          <xdr:cNvPr id="156" name="Forme libre : forme 155" descr="Flèche">
            <a:extLst>
              <a:ext uri="{FF2B5EF4-FFF2-40B4-BE49-F238E27FC236}">
                <a16:creationId xmlns:a16="http://schemas.microsoft.com/office/drawing/2014/main" id="{DC28982F-2938-4FB2-83AE-57CF7D95EFD2}"/>
              </a:ext>
            </a:extLst>
          </xdr:cNvPr>
          <xdr:cNvSpPr/>
        </xdr:nvSpPr>
        <xdr:spPr>
          <a:xfrm rot="5737631" flipV="1">
            <a:off x="8281628" y="7650802"/>
            <a:ext cx="635854" cy="1848285"/>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editAs="absolute">
    <xdr:from>
      <xdr:col>0</xdr:col>
      <xdr:colOff>342900</xdr:colOff>
      <xdr:row>67</xdr:row>
      <xdr:rowOff>114300</xdr:rowOff>
    </xdr:from>
    <xdr:to>
      <xdr:col>1</xdr:col>
      <xdr:colOff>5228463</xdr:colOff>
      <xdr:row>81</xdr:row>
      <xdr:rowOff>152400</xdr:rowOff>
    </xdr:to>
    <xdr:grpSp>
      <xdr:nvGrpSpPr>
        <xdr:cNvPr id="157" name="Groupe 156">
          <a:extLst>
            <a:ext uri="{FF2B5EF4-FFF2-40B4-BE49-F238E27FC236}">
              <a16:creationId xmlns:a16="http://schemas.microsoft.com/office/drawing/2014/main" id="{BBCBE502-8234-4D4A-9B27-5CABDDC8BAC3}"/>
            </a:ext>
          </a:extLst>
        </xdr:cNvPr>
        <xdr:cNvGrpSpPr/>
      </xdr:nvGrpSpPr>
      <xdr:grpSpPr>
        <a:xfrm>
          <a:off x="342900" y="13792200"/>
          <a:ext cx="5733288" cy="2705100"/>
          <a:chOff x="352425" y="12715875"/>
          <a:chExt cx="5733288" cy="2476500"/>
        </a:xfrm>
      </xdr:grpSpPr>
      <xdr:sp macro="" textlink="">
        <xdr:nvSpPr>
          <xdr:cNvPr id="158" name="Rectangle 157">
            <a:extLst>
              <a:ext uri="{FF2B5EF4-FFF2-40B4-BE49-F238E27FC236}">
                <a16:creationId xmlns:a16="http://schemas.microsoft.com/office/drawing/2014/main" id="{EB78088A-F728-4334-BBAD-9DCAD9DC2A2E}"/>
              </a:ext>
            </a:extLst>
          </xdr:cNvPr>
          <xdr:cNvSpPr/>
        </xdr:nvSpPr>
        <xdr:spPr>
          <a:xfrm>
            <a:off x="352425" y="12715875"/>
            <a:ext cx="5733288" cy="24765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59" name="Étape" descr="Plus d’informations sur le web&#10;">
            <a:extLst>
              <a:ext uri="{FF2B5EF4-FFF2-40B4-BE49-F238E27FC236}">
                <a16:creationId xmlns:a16="http://schemas.microsoft.com/office/drawing/2014/main" id="{0CC303B6-A72F-431D-B2DE-1F16D7E093B2}"/>
              </a:ext>
            </a:extLst>
          </xdr:cNvPr>
          <xdr:cNvSpPr txBox="1"/>
        </xdr:nvSpPr>
        <xdr:spPr>
          <a:xfrm>
            <a:off x="564965" y="12801623"/>
            <a:ext cx="5254218" cy="340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Plus d’informations sur le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0" name="Connecteur droit 159" descr="Ligne décorative">
            <a:extLst>
              <a:ext uri="{FF2B5EF4-FFF2-40B4-BE49-F238E27FC236}">
                <a16:creationId xmlns:a16="http://schemas.microsoft.com/office/drawing/2014/main" id="{52A9E11F-836A-48CD-A0B1-5196D5B7FDEF}"/>
              </a:ext>
            </a:extLst>
          </xdr:cNvPr>
          <xdr:cNvCxnSpPr>
            <a:cxnSpLocks/>
          </xdr:cNvCxnSpPr>
        </xdr:nvCxnSpPr>
        <xdr:spPr>
          <a:xfrm>
            <a:off x="564965" y="1327502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1" name="Connecteur droit 160" descr="Ligne décorative">
            <a:extLst>
              <a:ext uri="{FF2B5EF4-FFF2-40B4-BE49-F238E27FC236}">
                <a16:creationId xmlns:a16="http://schemas.microsoft.com/office/drawing/2014/main" id="{2AF4D85B-72C9-4670-AFD5-D498C1F96D34}"/>
              </a:ext>
            </a:extLst>
          </xdr:cNvPr>
          <xdr:cNvCxnSpPr>
            <a:cxnSpLocks/>
          </xdr:cNvCxnSpPr>
        </xdr:nvCxnSpPr>
        <xdr:spPr>
          <a:xfrm>
            <a:off x="564965" y="1502902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571931</xdr:colOff>
      <xdr:row>71</xdr:row>
      <xdr:rowOff>92794</xdr:rowOff>
    </xdr:from>
    <xdr:to>
      <xdr:col>1</xdr:col>
      <xdr:colOff>3771900</xdr:colOff>
      <xdr:row>73</xdr:row>
      <xdr:rowOff>70873</xdr:rowOff>
    </xdr:to>
    <xdr:grpSp>
      <xdr:nvGrpSpPr>
        <xdr:cNvPr id="14" name="Groupe 13">
          <a:extLst>
            <a:ext uri="{FF2B5EF4-FFF2-40B4-BE49-F238E27FC236}">
              <a16:creationId xmlns:a16="http://schemas.microsoft.com/office/drawing/2014/main" id="{C4A695FE-F3AB-4030-A0F4-F10322DAD2D7}"/>
            </a:ext>
          </a:extLst>
        </xdr:cNvPr>
        <xdr:cNvGrpSpPr/>
      </xdr:nvGrpSpPr>
      <xdr:grpSpPr>
        <a:xfrm>
          <a:off x="571931" y="14532694"/>
          <a:ext cx="4047694" cy="359079"/>
          <a:chOff x="571931" y="13599244"/>
          <a:chExt cx="4047694" cy="359079"/>
        </a:xfrm>
      </xdr:grpSpPr>
      <xdr:sp macro="" textlink="">
        <xdr:nvSpPr>
          <xdr:cNvPr id="162" name="Étape" descr="À propos de la fonction AUJOURDHUI, lien hypertexte vers le web&#10;&#10;">
            <a:hlinkClick xmlns:r="http://schemas.openxmlformats.org/officeDocument/2006/relationships" r:id="rId5" tooltip="Sélectionnez ce lien pour accéder sur le web à des informations complémentaires sur la fonction AUJOURDHUI"/>
            <a:extLst>
              <a:ext uri="{FF2B5EF4-FFF2-40B4-BE49-F238E27FC236}">
                <a16:creationId xmlns:a16="http://schemas.microsoft.com/office/drawing/2014/main" id="{F8241A74-09BF-4A60-A53F-A5CCC994B75C}"/>
              </a:ext>
            </a:extLst>
          </xdr:cNvPr>
          <xdr:cNvSpPr txBox="1"/>
        </xdr:nvSpPr>
        <xdr:spPr>
          <a:xfrm>
            <a:off x="1037116" y="13673604"/>
            <a:ext cx="35825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AUJOURDHUI</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pic>
        <xdr:nvPicPr>
          <xdr:cNvPr id="163" name="Graphisme 22" descr="Flèche">
            <a:hlinkClick xmlns:r="http://schemas.openxmlformats.org/officeDocument/2006/relationships" r:id="rId5" tooltip="Sélectionnez ce lien pour accéder à des informations complémentaires sur le web"/>
            <a:extLst>
              <a:ext uri="{FF2B5EF4-FFF2-40B4-BE49-F238E27FC236}">
                <a16:creationId xmlns:a16="http://schemas.microsoft.com/office/drawing/2014/main" id="{6ECAD5CD-51D3-4862-91A2-8FB3AEC3B5E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3599244"/>
            <a:ext cx="492262" cy="359079"/>
          </a:xfrm>
          <a:prstGeom prst="rect">
            <a:avLst/>
          </a:prstGeom>
        </xdr:spPr>
      </xdr:pic>
    </xdr:grpSp>
    <xdr:clientData/>
  </xdr:twoCellAnchor>
  <xdr:twoCellAnchor editAs="absolute">
    <xdr:from>
      <xdr:col>0</xdr:col>
      <xdr:colOff>571931</xdr:colOff>
      <xdr:row>73</xdr:row>
      <xdr:rowOff>127341</xdr:rowOff>
    </xdr:from>
    <xdr:to>
      <xdr:col>1</xdr:col>
      <xdr:colOff>4010025</xdr:colOff>
      <xdr:row>75</xdr:row>
      <xdr:rowOff>110730</xdr:rowOff>
    </xdr:to>
    <xdr:grpSp>
      <xdr:nvGrpSpPr>
        <xdr:cNvPr id="13" name="Groupe 12">
          <a:extLst>
            <a:ext uri="{FF2B5EF4-FFF2-40B4-BE49-F238E27FC236}">
              <a16:creationId xmlns:a16="http://schemas.microsoft.com/office/drawing/2014/main" id="{E793ECE4-F54A-4632-BABB-CDB76236E886}"/>
            </a:ext>
          </a:extLst>
        </xdr:cNvPr>
        <xdr:cNvGrpSpPr/>
      </xdr:nvGrpSpPr>
      <xdr:grpSpPr>
        <a:xfrm>
          <a:off x="571931" y="14948241"/>
          <a:ext cx="4285819" cy="364389"/>
          <a:chOff x="571931" y="14014791"/>
          <a:chExt cx="4285819" cy="364389"/>
        </a:xfrm>
      </xdr:grpSpPr>
      <xdr:sp macro="" textlink="">
        <xdr:nvSpPr>
          <xdr:cNvPr id="164" name="Étape" descr="À propos de la fonction MAINTENANT, lien hypertexte vers le web&#10;">
            <a:hlinkClick xmlns:r="http://schemas.openxmlformats.org/officeDocument/2006/relationships" r:id="rId8" tooltip="Sélectionnez ce lien pour accéder sur le web à des informations complémentaires sur la fonction MAINTENANT"/>
            <a:extLst>
              <a:ext uri="{FF2B5EF4-FFF2-40B4-BE49-F238E27FC236}">
                <a16:creationId xmlns:a16="http://schemas.microsoft.com/office/drawing/2014/main" id="{99ED5FDC-AE78-4AD5-8FB5-D398732CB7E5}"/>
              </a:ext>
            </a:extLst>
          </xdr:cNvPr>
          <xdr:cNvSpPr txBox="1"/>
        </xdr:nvSpPr>
        <xdr:spPr>
          <a:xfrm>
            <a:off x="1037116" y="14093795"/>
            <a:ext cx="382063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MAINTENANT</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pic>
        <xdr:nvPicPr>
          <xdr:cNvPr id="165" name="Graphisme 22" descr="Flèche">
            <a:hlinkClick xmlns:r="http://schemas.openxmlformats.org/officeDocument/2006/relationships" r:id="rId8" tooltip="Sélectionnez ce lien pour accéder à des informations complémentaires sur le web"/>
            <a:extLst>
              <a:ext uri="{FF2B5EF4-FFF2-40B4-BE49-F238E27FC236}">
                <a16:creationId xmlns:a16="http://schemas.microsoft.com/office/drawing/2014/main" id="{E70542D9-5A9E-41DE-8F08-C01A0DE31A7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4014791"/>
            <a:ext cx="492262" cy="364389"/>
          </a:xfrm>
          <a:prstGeom prst="rect">
            <a:avLst/>
          </a:prstGeom>
        </xdr:spPr>
      </xdr:pic>
    </xdr:grpSp>
    <xdr:clientData/>
  </xdr:twoCellAnchor>
  <xdr:twoCellAnchor editAs="absolute">
    <xdr:from>
      <xdr:col>0</xdr:col>
      <xdr:colOff>584540</xdr:colOff>
      <xdr:row>78</xdr:row>
      <xdr:rowOff>51103</xdr:rowOff>
    </xdr:from>
    <xdr:to>
      <xdr:col>1</xdr:col>
      <xdr:colOff>3181350</xdr:colOff>
      <xdr:row>80</xdr:row>
      <xdr:rowOff>34492</xdr:rowOff>
    </xdr:to>
    <xdr:grpSp>
      <xdr:nvGrpSpPr>
        <xdr:cNvPr id="9" name="Groupe 8">
          <a:extLst>
            <a:ext uri="{FF2B5EF4-FFF2-40B4-BE49-F238E27FC236}">
              <a16:creationId xmlns:a16="http://schemas.microsoft.com/office/drawing/2014/main" id="{659E6730-AC76-4CC7-A823-D2C618696DAA}"/>
            </a:ext>
          </a:extLst>
        </xdr:cNvPr>
        <xdr:cNvGrpSpPr/>
      </xdr:nvGrpSpPr>
      <xdr:grpSpPr>
        <a:xfrm>
          <a:off x="584540" y="15824503"/>
          <a:ext cx="3444535" cy="364389"/>
          <a:chOff x="584540" y="14891053"/>
          <a:chExt cx="3444535" cy="364389"/>
        </a:xfrm>
      </xdr:grpSpPr>
      <xdr:sp macro="" textlink="">
        <xdr:nvSpPr>
          <xdr:cNvPr id="166" name="Étape" descr="Formation Excel gratuite en ligne, lien hypertexte vers le web&#10;">
            <a:hlinkClick xmlns:r="http://schemas.openxmlformats.org/officeDocument/2006/relationships" r:id="rId9" tooltip="Sélectionnez ce lien pour accéder sur le web à une formation gratuite sur Excel"/>
            <a:extLst>
              <a:ext uri="{FF2B5EF4-FFF2-40B4-BE49-F238E27FC236}">
                <a16:creationId xmlns:a16="http://schemas.microsoft.com/office/drawing/2014/main" id="{3AA6BF12-05BC-4A54-8192-040964AEB7FE}"/>
              </a:ext>
            </a:extLst>
          </xdr:cNvPr>
          <xdr:cNvSpPr txBox="1"/>
        </xdr:nvSpPr>
        <xdr:spPr>
          <a:xfrm>
            <a:off x="1049724" y="14913582"/>
            <a:ext cx="297935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Formation en ligne gratuite sur Excel</a:t>
            </a:r>
          </a:p>
        </xdr:txBody>
      </xdr:sp>
      <xdr:pic>
        <xdr:nvPicPr>
          <xdr:cNvPr id="167" name="Graphisme 22" descr="Flèche">
            <a:hlinkClick xmlns:r="http://schemas.openxmlformats.org/officeDocument/2006/relationships" r:id="rId9" tooltip="Sélectionnez ce lien pour accéder à des informations complémentaires sur le web"/>
            <a:extLst>
              <a:ext uri="{FF2B5EF4-FFF2-40B4-BE49-F238E27FC236}">
                <a16:creationId xmlns:a16="http://schemas.microsoft.com/office/drawing/2014/main" id="{8C78D2E4-2A5C-4746-884A-D6C829F2876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4540" y="14891053"/>
            <a:ext cx="492262" cy="364389"/>
          </a:xfrm>
          <a:prstGeom prst="rect">
            <a:avLst/>
          </a:prstGeom>
        </xdr:spPr>
      </xdr:pic>
    </xdr:grpSp>
    <xdr:clientData/>
  </xdr:twoCellAnchor>
  <xdr:twoCellAnchor editAs="absolute">
    <xdr:from>
      <xdr:col>0</xdr:col>
      <xdr:colOff>581456</xdr:colOff>
      <xdr:row>75</xdr:row>
      <xdr:rowOff>167198</xdr:rowOff>
    </xdr:from>
    <xdr:to>
      <xdr:col>1</xdr:col>
      <xdr:colOff>2628900</xdr:colOff>
      <xdr:row>77</xdr:row>
      <xdr:rowOff>150587</xdr:rowOff>
    </xdr:to>
    <xdr:grpSp>
      <xdr:nvGrpSpPr>
        <xdr:cNvPr id="12" name="Groupe 11">
          <a:extLst>
            <a:ext uri="{FF2B5EF4-FFF2-40B4-BE49-F238E27FC236}">
              <a16:creationId xmlns:a16="http://schemas.microsoft.com/office/drawing/2014/main" id="{FF28E0D6-012A-4FA6-9D67-C8B77A5CC9E6}"/>
            </a:ext>
          </a:extLst>
        </xdr:cNvPr>
        <xdr:cNvGrpSpPr/>
      </xdr:nvGrpSpPr>
      <xdr:grpSpPr>
        <a:xfrm>
          <a:off x="581456" y="15369098"/>
          <a:ext cx="2895169" cy="364389"/>
          <a:chOff x="581456" y="14435648"/>
          <a:chExt cx="2895169" cy="364389"/>
        </a:xfrm>
      </xdr:grpSpPr>
      <xdr:sp macro="" textlink="">
        <xdr:nvSpPr>
          <xdr:cNvPr id="168" name="Étape" descr="À propos de la fonction DATE, lien hypertexte vers le web&#10;">
            <a:hlinkClick xmlns:r="http://schemas.openxmlformats.org/officeDocument/2006/relationships" r:id="rId10" tooltip="Sélectionnez pour accéder sur le web à des informations complémentaires sur la fonction DATE"/>
            <a:extLst>
              <a:ext uri="{FF2B5EF4-FFF2-40B4-BE49-F238E27FC236}">
                <a16:creationId xmlns:a16="http://schemas.microsoft.com/office/drawing/2014/main" id="{282D96E3-1EC6-421D-A0C9-770266F3958E}"/>
              </a:ext>
            </a:extLst>
          </xdr:cNvPr>
          <xdr:cNvSpPr txBox="1"/>
        </xdr:nvSpPr>
        <xdr:spPr>
          <a:xfrm>
            <a:off x="1046641" y="14492287"/>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DATE</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pic>
        <xdr:nvPicPr>
          <xdr:cNvPr id="169" name="Graphisme 22" descr="Flèche">
            <a:hlinkClick xmlns:r="http://schemas.openxmlformats.org/officeDocument/2006/relationships" r:id="rId10" tooltip="Sélectionnez ce lien pour accéder à des informations complémentaires sur le web"/>
            <a:extLst>
              <a:ext uri="{FF2B5EF4-FFF2-40B4-BE49-F238E27FC236}">
                <a16:creationId xmlns:a16="http://schemas.microsoft.com/office/drawing/2014/main" id="{3FAA42DE-DF2C-46D8-990E-BD532B1D561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1456" y="14435648"/>
            <a:ext cx="492262" cy="364389"/>
          </a:xfrm>
          <a:prstGeom prst="rect">
            <a:avLst/>
          </a:prstGeom>
        </xdr:spPr>
      </xdr:pic>
    </xdr:grpSp>
    <xdr:clientData/>
  </xdr:twoCellAnchor>
  <xdr:twoCellAnchor editAs="absolute">
    <xdr:from>
      <xdr:col>4</xdr:col>
      <xdr:colOff>41108</xdr:colOff>
      <xdr:row>6</xdr:row>
      <xdr:rowOff>148929</xdr:rowOff>
    </xdr:from>
    <xdr:to>
      <xdr:col>10</xdr:col>
      <xdr:colOff>514350</xdr:colOff>
      <xdr:row>13</xdr:row>
      <xdr:rowOff>149223</xdr:rowOff>
    </xdr:to>
    <xdr:grpSp>
      <xdr:nvGrpSpPr>
        <xdr:cNvPr id="78" name="DÉTAIL IMPORTANT" descr="DÉTAIL IMPORTANT&#10;&#10;">
          <a:extLst>
            <a:ext uri="{FF2B5EF4-FFF2-40B4-BE49-F238E27FC236}">
              <a16:creationId xmlns:a16="http://schemas.microsoft.com/office/drawing/2014/main" id="{F03EFBCA-CF45-46A3-8D0C-6B4DC1C4CC33}"/>
            </a:ext>
          </a:extLst>
        </xdr:cNvPr>
        <xdr:cNvGrpSpPr/>
      </xdr:nvGrpSpPr>
      <xdr:grpSpPr>
        <a:xfrm>
          <a:off x="9870908" y="2111079"/>
          <a:ext cx="4130842" cy="1390944"/>
          <a:chOff x="6396316" y="11324814"/>
          <a:chExt cx="4282119" cy="1343436"/>
        </a:xfrm>
      </xdr:grpSpPr>
      <xdr:sp macro="" textlink="">
        <xdr:nvSpPr>
          <xdr:cNvPr id="79" name="Instruction" descr="IMPORTANT DETAIL&#10;If you don't want Excel to display a negative number because you haven't entered your birthday yet, you can use an IF function like this: =IF(D7=&quot;&quot;,&quot;&quot;,D7-D6), which says, &quot;IF D7 equals nothing, then show nothing, otherwise show D7 minus D6&quot;.&#10;&#10;">
            <a:extLst>
              <a:ext uri="{FF2B5EF4-FFF2-40B4-BE49-F238E27FC236}">
                <a16:creationId xmlns:a16="http://schemas.microsoft.com/office/drawing/2014/main" id="{C68ECE02-F87F-4906-B6F3-616A5ECFD97E}"/>
              </a:ext>
            </a:extLst>
          </xdr:cNvPr>
          <xdr:cNvSpPr txBox="1"/>
        </xdr:nvSpPr>
        <xdr:spPr>
          <a:xfrm>
            <a:off x="7073900" y="11363325"/>
            <a:ext cx="3604535"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DÉTAIL IMPORTANT</a:t>
            </a:r>
          </a:p>
          <a:p>
            <a:pPr rtl="0" eaLnBrk="1" fontAlgn="auto" latinLnBrk="0" hangingPunct="1"/>
            <a:r>
              <a:rPr lang="fr" sz="1100" b="0" i="0" kern="1200" baseline="0">
                <a:solidFill>
                  <a:schemeClr val="dk1"/>
                </a:solidFill>
                <a:effectLst/>
                <a:latin typeface="+mn-lt"/>
                <a:ea typeface="+mn-ea"/>
                <a:cs typeface="+mn-cs"/>
              </a:rPr>
              <a:t>Si vous n’avez pas encore entré votre date d’anniversaire, vous pouvez utiliser une fonction SI telle que celle-ci pour empêcher Excel d’afficher un nombre négatif : </a:t>
            </a:r>
            <a:r>
              <a:rPr lang="fr" sz="1100" b="1" i="0" kern="1200" baseline="0">
                <a:solidFill>
                  <a:schemeClr val="dk1"/>
                </a:solidFill>
                <a:effectLst/>
                <a:latin typeface="+mn-lt"/>
                <a:ea typeface="+mn-ea"/>
                <a:cs typeface="+mn-cs"/>
              </a:rPr>
              <a:t>=SI(D7="";"";D7-D6)</a:t>
            </a:r>
            <a:r>
              <a:rPr lang="fr" sz="1100" b="0" i="0" kern="1200" baseline="0">
                <a:solidFill>
                  <a:schemeClr val="dk1"/>
                </a:solidFill>
                <a:effectLst/>
                <a:latin typeface="+mn-lt"/>
                <a:ea typeface="+mn-ea"/>
                <a:cs typeface="+mn-cs"/>
              </a:rPr>
              <a:t>, ce qui signifie « SI D7 n’est égal à rien, ne rien afficher, sinon afficher D7 moins D6 ».</a:t>
            </a:r>
            <a:endParaRPr lang="en-US" sz="1100">
              <a:effectLst/>
            </a:endParaRPr>
          </a:p>
        </xdr:txBody>
      </xdr:sp>
      <xdr:pic>
        <xdr:nvPicPr>
          <xdr:cNvPr id="80" name="Loupe" descr="Loupe">
            <a:extLst>
              <a:ext uri="{FF2B5EF4-FFF2-40B4-BE49-F238E27FC236}">
                <a16:creationId xmlns:a16="http://schemas.microsoft.com/office/drawing/2014/main" id="{57556E3F-B900-42F5-BB4C-8C777631200B}"/>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81" name="Flèche" descr="Flèche">
            <a:extLst>
              <a:ext uri="{FF2B5EF4-FFF2-40B4-BE49-F238E27FC236}">
                <a16:creationId xmlns:a16="http://schemas.microsoft.com/office/drawing/2014/main" id="{08C6D92D-4BCD-49B7-AEF5-6E3024F783F9}"/>
              </a:ext>
            </a:extLst>
          </xdr:cNvPr>
          <xdr:cNvSpPr/>
        </xdr:nvSpPr>
        <xdr:spPr>
          <a:xfrm rot="19569635">
            <a:off x="6396316" y="11324814"/>
            <a:ext cx="475440" cy="394481"/>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25</xdr:row>
      <xdr:rowOff>66675</xdr:rowOff>
    </xdr:from>
    <xdr:to>
      <xdr:col>1</xdr:col>
      <xdr:colOff>5210175</xdr:colOff>
      <xdr:row>51</xdr:row>
      <xdr:rowOff>57150</xdr:rowOff>
    </xdr:to>
    <xdr:grpSp>
      <xdr:nvGrpSpPr>
        <xdr:cNvPr id="111" name="Groupe 110">
          <a:extLst>
            <a:ext uri="{FF2B5EF4-FFF2-40B4-BE49-F238E27FC236}">
              <a16:creationId xmlns:a16="http://schemas.microsoft.com/office/drawing/2014/main" id="{5C38C905-DEF0-45E7-ABEB-10915BE42D13}"/>
            </a:ext>
          </a:extLst>
        </xdr:cNvPr>
        <xdr:cNvGrpSpPr/>
      </xdr:nvGrpSpPr>
      <xdr:grpSpPr>
        <a:xfrm>
          <a:off x="323850" y="5400675"/>
          <a:ext cx="5734050" cy="4943475"/>
          <a:chOff x="323850" y="5172075"/>
          <a:chExt cx="5734050" cy="4943475"/>
        </a:xfrm>
      </xdr:grpSpPr>
      <xdr:grpSp>
        <xdr:nvGrpSpPr>
          <xdr:cNvPr id="58" name="grp_VoletVisiteGuidée">
            <a:extLst>
              <a:ext uri="{FF2B5EF4-FFF2-40B4-BE49-F238E27FC236}">
                <a16:creationId xmlns:a16="http://schemas.microsoft.com/office/drawing/2014/main" id="{3E43ADA2-5F3E-45C6-BA66-1973A0B1F638}"/>
              </a:ext>
            </a:extLst>
          </xdr:cNvPr>
          <xdr:cNvGrpSpPr/>
        </xdr:nvGrpSpPr>
        <xdr:grpSpPr>
          <a:xfrm>
            <a:off x="323850" y="5172075"/>
            <a:ext cx="5734050" cy="4943475"/>
            <a:chOff x="609600" y="1678004"/>
            <a:chExt cx="5695950" cy="4995512"/>
          </a:xfrm>
        </xdr:grpSpPr>
        <xdr:sp macro="" textlink="">
          <xdr:nvSpPr>
            <xdr:cNvPr id="59" name="txt_ArrièrePlanVisiteGuidée" descr="Arrière-plan">
              <a:extLst>
                <a:ext uri="{FF2B5EF4-FFF2-40B4-BE49-F238E27FC236}">
                  <a16:creationId xmlns:a16="http://schemas.microsoft.com/office/drawing/2014/main" id="{746CE660-670F-48DE-9B5A-8F87BB149114}"/>
                </a:ext>
              </a:extLst>
            </xdr:cNvPr>
            <xdr:cNvSpPr/>
          </xdr:nvSpPr>
          <xdr:spPr>
            <a:xfrm>
              <a:off x="609600" y="1678004"/>
              <a:ext cx="5695950" cy="499551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60" name="txt_EnTêteVisiteGuidée" descr="Combiner du texte et des nombres">
              <a:extLst>
                <a:ext uri="{FF2B5EF4-FFF2-40B4-BE49-F238E27FC236}">
                  <a16:creationId xmlns:a16="http://schemas.microsoft.com/office/drawing/2014/main" id="{F438F1EF-277F-41AD-BA1E-1D4C10A4E576}"/>
                </a:ext>
              </a:extLst>
            </xdr:cNvPr>
            <xdr:cNvSpPr txBox="1"/>
          </xdr:nvSpPr>
          <xdr:spPr>
            <a:xfrm>
              <a:off x="849300" y="180212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Combiner du texte et des nombres</a:t>
              </a:r>
            </a:p>
          </xdr:txBody>
        </xdr:sp>
        <xdr:cxnSp macro="">
          <xdr:nvCxnSpPr>
            <xdr:cNvPr id="61" name="txt_VisiteGuidéeLigne1" descr="Ligne décorative">
              <a:extLst>
                <a:ext uri="{FF2B5EF4-FFF2-40B4-BE49-F238E27FC236}">
                  <a16:creationId xmlns:a16="http://schemas.microsoft.com/office/drawing/2014/main" id="{DDC3CCDC-6AE4-46BD-AE52-501D8F2D8750}"/>
                </a:ext>
              </a:extLst>
            </xdr:cNvPr>
            <xdr:cNvCxnSpPr>
              <a:cxnSpLocks/>
            </xdr:cNvCxnSpPr>
          </xdr:nvCxnSpPr>
          <xdr:spPr>
            <a:xfrm>
              <a:off x="850887" y="237363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2" name="txt_VisiteGuidéeLigne2" descr="Ligne décorative">
              <a:extLst>
                <a:ext uri="{FF2B5EF4-FFF2-40B4-BE49-F238E27FC236}">
                  <a16:creationId xmlns:a16="http://schemas.microsoft.com/office/drawing/2014/main" id="{A29D6EA9-B97F-4F30-9031-1B1934F6D015}"/>
                </a:ext>
              </a:extLst>
            </xdr:cNvPr>
            <xdr:cNvCxnSpPr>
              <a:cxnSpLocks/>
            </xdr:cNvCxnSpPr>
          </xdr:nvCxnSpPr>
          <xdr:spPr>
            <a:xfrm>
              <a:off x="850887" y="590380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txt_IntroVisiteGuidée" descr="Now we'll use the &amp; to join text and numbers, not just text and text&#10;&#10;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10;">
              <a:extLst>
                <a:ext uri="{FF2B5EF4-FFF2-40B4-BE49-F238E27FC236}">
                  <a16:creationId xmlns:a16="http://schemas.microsoft.com/office/drawing/2014/main" id="{C837975A-6100-4DEA-8950-C7ADB7AEACCB}"/>
                </a:ext>
              </a:extLst>
            </xdr:cNvPr>
            <xdr:cNvSpPr txBox="1"/>
          </xdr:nvSpPr>
          <xdr:spPr>
            <a:xfrm>
              <a:off x="846305" y="2407046"/>
              <a:ext cx="5216551" cy="2043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2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Nous allons maintenant utiliser le symbole &amp; pour combiner du texte et des nombres.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Examinez les cellules C28:D29. Comme vous pouvez le constater, la date et l’heure figurent dans des cellules distinctes. Vous pouvez les combiner avec le symbole </a:t>
              </a:r>
              <a:r>
                <a:rPr lang="f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lang="f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comme dans les cellules C32:C33, mais le résultat ne convient pas. Dans la mesure où Excel n’est pas capable de deviner de quelle façon vous souhaitez afficher les chiffres, il retourne la date au format de base, sous forme de numéros de série. Nous devons explicitement indiquer à Excel comment mettre en forme la portion numérique de la formule afin qu’il l’affiche au format de notre choix dans la chaîne de texte qui en résulte. Pour ce faire, nous allons utiliser la fonction </a:t>
              </a:r>
              <a:r>
                <a:rPr lang="fr"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TEXTE</a:t>
              </a:r>
              <a:r>
                <a:rPr lang="f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et un code de format.</a:t>
              </a:r>
            </a:p>
          </xdr:txBody>
        </xdr:sp>
      </xdr:grpSp>
      <xdr:grpSp>
        <xdr:nvGrpSpPr>
          <xdr:cNvPr id="64" name="grp_Étape">
            <a:extLst>
              <a:ext uri="{FF2B5EF4-FFF2-40B4-BE49-F238E27FC236}">
                <a16:creationId xmlns:a16="http://schemas.microsoft.com/office/drawing/2014/main" id="{C6BDB8A3-21FE-4EAA-A451-F595D7A1CFD1}"/>
              </a:ext>
            </a:extLst>
          </xdr:cNvPr>
          <xdr:cNvGrpSpPr/>
        </xdr:nvGrpSpPr>
        <xdr:grpSpPr>
          <a:xfrm>
            <a:off x="561975" y="7962900"/>
            <a:ext cx="5229626" cy="752475"/>
            <a:chOff x="619063" y="8172450"/>
            <a:chExt cx="5195697" cy="752475"/>
          </a:xfrm>
        </xdr:grpSpPr>
        <xdr:sp macro="" textlink="">
          <xdr:nvSpPr>
            <xdr:cNvPr id="65" name="txt_Étape" descr="Dans la cellule C36, entrez =C28&amp;&quot; &quot;&amp;TEXTE(D28,&quot;JJ/MM/AAAA&quot;). JJ/MM/AAAA correspond au code de format français Jour/Mois/Année, par exemple 25/09/2017.">
              <a:extLst>
                <a:ext uri="{FF2B5EF4-FFF2-40B4-BE49-F238E27FC236}">
                  <a16:creationId xmlns:a16="http://schemas.microsoft.com/office/drawing/2014/main" id="{DDE71C24-EA69-4FB1-9319-E270E463554C}"/>
                </a:ext>
              </a:extLst>
            </xdr:cNvPr>
            <xdr:cNvSpPr txBox="1"/>
          </xdr:nvSpPr>
          <xdr:spPr>
            <a:xfrm>
              <a:off x="1036221" y="8214408"/>
              <a:ext cx="4778539" cy="710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Dans la cellule C36, entrez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=C28&amp;" "&amp;TEXTE(D28;"JJ/MM/AAAA")</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JJ/MM/AAAA correspond au code de format français Jour/Mois/Année (par exemple, 25/09/2017).</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6" name="shp_Étape" descr="1">
              <a:extLst>
                <a:ext uri="{FF2B5EF4-FFF2-40B4-BE49-F238E27FC236}">
                  <a16:creationId xmlns:a16="http://schemas.microsoft.com/office/drawing/2014/main" id="{8E23CA67-4E1A-43D7-84B1-192836614566}"/>
                </a:ext>
              </a:extLst>
            </xdr:cNvPr>
            <xdr:cNvSpPr/>
          </xdr:nvSpPr>
          <xdr:spPr>
            <a:xfrm>
              <a:off x="619063" y="817245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grpSp>
        <xdr:nvGrpSpPr>
          <xdr:cNvPr id="67" name="grp_Étape">
            <a:extLst>
              <a:ext uri="{FF2B5EF4-FFF2-40B4-BE49-F238E27FC236}">
                <a16:creationId xmlns:a16="http://schemas.microsoft.com/office/drawing/2014/main" id="{400221E8-F2AA-445E-86DD-DDE14B5B3DC8}"/>
              </a:ext>
            </a:extLst>
          </xdr:cNvPr>
          <xdr:cNvGrpSpPr/>
        </xdr:nvGrpSpPr>
        <xdr:grpSpPr>
          <a:xfrm>
            <a:off x="561975" y="8724900"/>
            <a:ext cx="5229626" cy="596207"/>
            <a:chOff x="619063" y="8353425"/>
            <a:chExt cx="5195697" cy="596207"/>
          </a:xfrm>
        </xdr:grpSpPr>
        <xdr:sp macro="" textlink="">
          <xdr:nvSpPr>
            <xdr:cNvPr id="68" name="txt_Étape" descr="Dans la cellule C37, entrez =C29&amp;&quot; &quot;&amp;TEXTE(D29,&quot;HH:MM&quot;). HH:MM correspond au code de format français Heures:Minutes, par exemple 13:30.">
              <a:extLst>
                <a:ext uri="{FF2B5EF4-FFF2-40B4-BE49-F238E27FC236}">
                  <a16:creationId xmlns:a16="http://schemas.microsoft.com/office/drawing/2014/main" id="{CEB49487-C445-4B69-9112-51698E7250F2}"/>
                </a:ext>
              </a:extLst>
            </xdr:cNvPr>
            <xdr:cNvSpPr txBox="1"/>
          </xdr:nvSpPr>
          <xdr:spPr>
            <a:xfrm>
              <a:off x="1036221" y="83953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Dans la cellule C37, entrez </a:t>
              </a:r>
              <a:r>
                <a:rPr lang="fr" sz="1100" b="1"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=C29&amp;" "&amp;TEXTE(D29;"H:MM")</a:t>
              </a:r>
              <a:r>
                <a:rPr lang="fr" sz="1100" b="0"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fr" sz="1100" b="1"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fr" sz="1100" b="0"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H:MM correspond au code de format français Heures:Minutes</a:t>
              </a:r>
              <a:r>
                <a:rPr sz="1100" spc="-20">
                  <a:latin typeface="Segoe UI" panose="020B0502040204020203" pitchFamily="34" charset="0"/>
                  <a:cs typeface="Segoe UI" panose="020B0502040204020203" pitchFamily="34" charset="0"/>
                </a:rPr>
                <a:t> (</a:t>
              </a:r>
              <a:r>
                <a:rPr lang="fr" sz="1100" b="0"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par exemple, 13:30).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Étape" descr="2">
              <a:extLst>
                <a:ext uri="{FF2B5EF4-FFF2-40B4-BE49-F238E27FC236}">
                  <a16:creationId xmlns:a16="http://schemas.microsoft.com/office/drawing/2014/main" id="{D170A5A8-EB2A-420E-AFF9-3414BA79F7BF}"/>
                </a:ext>
              </a:extLst>
            </xdr:cNvPr>
            <xdr:cNvSpPr/>
          </xdr:nvSpPr>
          <xdr:spPr>
            <a:xfrm>
              <a:off x="619063" y="83534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542925</xdr:colOff>
      <xdr:row>48</xdr:row>
      <xdr:rowOff>85725</xdr:rowOff>
    </xdr:from>
    <xdr:to>
      <xdr:col>1</xdr:col>
      <xdr:colOff>970370</xdr:colOff>
      <xdr:row>50</xdr:row>
      <xdr:rowOff>40174</xdr:rowOff>
    </xdr:to>
    <xdr:sp macro="" textlink="">
      <xdr:nvSpPr>
        <xdr:cNvPr id="70" name="BoutonPrécédent" descr="Revenir à la feuille précédente">
          <a:hlinkClick xmlns:r="http://schemas.openxmlformats.org/officeDocument/2006/relationships" r:id="rId1" tooltip="Cliquez ici pour revenir à la feuille précédente"/>
          <a:extLst>
            <a:ext uri="{FF2B5EF4-FFF2-40B4-BE49-F238E27FC236}">
              <a16:creationId xmlns:a16="http://schemas.microsoft.com/office/drawing/2014/main" id="{DCA6AC04-F66C-44EC-86B5-CE167DBCCA5F}"/>
            </a:ext>
          </a:extLst>
        </xdr:cNvPr>
        <xdr:cNvSpPr/>
      </xdr:nvSpPr>
      <xdr:spPr>
        <a:xfrm flipH="1">
          <a:off x="542925" y="98012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xdr:twoCellAnchor>
  <xdr:twoCellAnchor editAs="absolute">
    <xdr:from>
      <xdr:col>1</xdr:col>
      <xdr:colOff>3713211</xdr:colOff>
      <xdr:row>48</xdr:row>
      <xdr:rowOff>85725</xdr:rowOff>
    </xdr:from>
    <xdr:to>
      <xdr:col>1</xdr:col>
      <xdr:colOff>4988381</xdr:colOff>
      <xdr:row>50</xdr:row>
      <xdr:rowOff>40174</xdr:rowOff>
    </xdr:to>
    <xdr:sp macro="" textlink="">
      <xdr:nvSpPr>
        <xdr:cNvPr id="71" name="BoutonSuivant" descr="Passer à la feuille suivante">
          <a:hlinkClick xmlns:r="http://schemas.openxmlformats.org/officeDocument/2006/relationships" r:id="rId2" tooltip="Cliquez ici pour passer à la feuille de calcul suivante"/>
          <a:extLst>
            <a:ext uri="{FF2B5EF4-FFF2-40B4-BE49-F238E27FC236}">
              <a16:creationId xmlns:a16="http://schemas.microsoft.com/office/drawing/2014/main" id="{625A78A7-925A-4E8E-B9FF-D88914AFC403}"/>
            </a:ext>
          </a:extLst>
        </xdr:cNvPr>
        <xdr:cNvSpPr/>
      </xdr:nvSpPr>
      <xdr:spPr>
        <a:xfrm>
          <a:off x="4560936" y="98012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xdr:twoCellAnchor>
  <xdr:twoCellAnchor editAs="absolute">
    <xdr:from>
      <xdr:col>1</xdr:col>
      <xdr:colOff>5453062</xdr:colOff>
      <xdr:row>42</xdr:row>
      <xdr:rowOff>76200</xdr:rowOff>
    </xdr:from>
    <xdr:to>
      <xdr:col>4</xdr:col>
      <xdr:colOff>749828</xdr:colOff>
      <xdr:row>51</xdr:row>
      <xdr:rowOff>77259</xdr:rowOff>
    </xdr:to>
    <xdr:grpSp>
      <xdr:nvGrpSpPr>
        <xdr:cNvPr id="72" name="À APPROFONDIR" descr="À APPROFONDIR">
          <a:extLst>
            <a:ext uri="{FF2B5EF4-FFF2-40B4-BE49-F238E27FC236}">
              <a16:creationId xmlns:a16="http://schemas.microsoft.com/office/drawing/2014/main" id="{D3F697DB-2CF8-4D23-9E17-2125613D49A8}"/>
            </a:ext>
          </a:extLst>
        </xdr:cNvPr>
        <xdr:cNvGrpSpPr/>
      </xdr:nvGrpSpPr>
      <xdr:grpSpPr>
        <a:xfrm>
          <a:off x="6300787" y="8648700"/>
          <a:ext cx="3335866" cy="1715559"/>
          <a:chOff x="8477250" y="8591549"/>
          <a:chExt cx="3314700" cy="1504951"/>
        </a:xfrm>
      </xdr:grpSpPr>
      <xdr:pic>
        <xdr:nvPicPr>
          <xdr:cNvPr id="73" name="Graphisme 9" descr="Randonnée">
            <a:extLst>
              <a:ext uri="{FF2B5EF4-FFF2-40B4-BE49-F238E27FC236}">
                <a16:creationId xmlns:a16="http://schemas.microsoft.com/office/drawing/2014/main" id="{829EB315-A788-42EB-B289-F1DA2DD24D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77250" y="8682899"/>
            <a:ext cx="420378" cy="420378"/>
          </a:xfrm>
          <a:prstGeom prst="rect">
            <a:avLst/>
          </a:prstGeom>
        </xdr:spPr>
      </xdr:pic>
      <xdr:sp macro="" textlink="">
        <xdr:nvSpPr>
          <xdr:cNvPr id="74" name="Étape" descr="WORTH EXPLORING&#10;If you don't know what format code to use, you can use Ctrl+1 &gt; Number to format any cell the way you want.  Then select the Custom option. You can copy the format code that's displayed back to your formula.&#10;">
            <a:extLst>
              <a:ext uri="{FF2B5EF4-FFF2-40B4-BE49-F238E27FC236}">
                <a16:creationId xmlns:a16="http://schemas.microsoft.com/office/drawing/2014/main" id="{BC87D05D-D577-47CD-A73D-3022C632DAF8}"/>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À APPROFONDIR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fr" sz="1100" kern="0">
                <a:solidFill>
                  <a:schemeClr val="bg2">
                    <a:lumMod val="25000"/>
                  </a:schemeClr>
                </a:solidFill>
                <a:ea typeface="Segoe UI" pitchFamily="34" charset="0"/>
                <a:cs typeface="Segoe UI Light" panose="020B0502040204020203" pitchFamily="34" charset="0"/>
              </a:rPr>
              <a:t>Si vous ne savez pas quel code de format utiliser, vous pouvez utiliser </a:t>
            </a:r>
            <a:r>
              <a:rPr lang="fr" sz="1100" b="1" kern="0">
                <a:solidFill>
                  <a:schemeClr val="bg2">
                    <a:lumMod val="25000"/>
                  </a:schemeClr>
                </a:solidFill>
                <a:ea typeface="Segoe UI" pitchFamily="34" charset="0"/>
                <a:cs typeface="Segoe UI Light" panose="020B0502040204020203" pitchFamily="34" charset="0"/>
              </a:rPr>
              <a:t>Ctrl+1</a:t>
            </a:r>
            <a:r>
              <a:rPr lang="fr" sz="1100" kern="0">
                <a:solidFill>
                  <a:schemeClr val="bg2">
                    <a:lumMod val="25000"/>
                  </a:schemeClr>
                </a:solidFill>
                <a:ea typeface="Segoe UI" pitchFamily="34" charset="0"/>
                <a:cs typeface="Segoe UI Light" panose="020B0502040204020203" pitchFamily="34" charset="0"/>
              </a:rPr>
              <a:t> &gt; </a:t>
            </a:r>
            <a:r>
              <a:rPr lang="fr" sz="1100" b="1" kern="0">
                <a:solidFill>
                  <a:schemeClr val="bg2">
                    <a:lumMod val="25000"/>
                  </a:schemeClr>
                </a:solidFill>
                <a:ea typeface="Segoe UI" pitchFamily="34" charset="0"/>
                <a:cs typeface="Segoe UI Light" panose="020B0502040204020203" pitchFamily="34" charset="0"/>
              </a:rPr>
              <a:t>Nombre</a:t>
            </a:r>
            <a:r>
              <a:rPr lang="fr" sz="1100" kern="0">
                <a:solidFill>
                  <a:schemeClr val="bg2">
                    <a:lumMod val="25000"/>
                  </a:schemeClr>
                </a:solidFill>
                <a:ea typeface="Segoe UI" pitchFamily="34" charset="0"/>
                <a:cs typeface="Segoe UI Light" panose="020B0502040204020203" pitchFamily="34" charset="0"/>
              </a:rPr>
              <a:t> pour appliquer le format de votre choix à une cellule.  Sélectionnez ensuite l’option </a:t>
            </a:r>
            <a:r>
              <a:rPr lang="fr" sz="1100" b="1" kern="0">
                <a:solidFill>
                  <a:schemeClr val="bg2">
                    <a:lumMod val="25000"/>
                  </a:schemeClr>
                </a:solidFill>
                <a:ea typeface="Segoe UI" pitchFamily="34" charset="0"/>
                <a:cs typeface="Segoe UI Light" panose="020B0502040204020203" pitchFamily="34" charset="0"/>
              </a:rPr>
              <a:t>Personnalisée</a:t>
            </a:r>
            <a:r>
              <a:rPr lang="fr" sz="1100" b="0" kern="0">
                <a:solidFill>
                  <a:schemeClr val="bg2">
                    <a:lumMod val="25000"/>
                  </a:schemeClr>
                </a:solidFill>
                <a:ea typeface="Segoe UI" pitchFamily="34" charset="0"/>
                <a:cs typeface="Segoe UI Light" panose="020B0502040204020203" pitchFamily="34" charset="0"/>
              </a:rPr>
              <a:t>.</a:t>
            </a:r>
            <a:r>
              <a:rPr lang="fr" sz="1100" kern="0">
                <a:solidFill>
                  <a:schemeClr val="bg2">
                    <a:lumMod val="25000"/>
                  </a:schemeClr>
                </a:solidFill>
                <a:ea typeface="Segoe UI" pitchFamily="34" charset="0"/>
                <a:cs typeface="Segoe UI Light" panose="020B0502040204020203" pitchFamily="34" charset="0"/>
              </a:rPr>
              <a:t> Vous pouvez alors copier le code de format affiché dans votre formule.</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xdr:from>
      <xdr:col>0</xdr:col>
      <xdr:colOff>323850</xdr:colOff>
      <xdr:row>51</xdr:row>
      <xdr:rowOff>161924</xdr:rowOff>
    </xdr:from>
    <xdr:to>
      <xdr:col>1</xdr:col>
      <xdr:colOff>5209413</xdr:colOff>
      <xdr:row>64</xdr:row>
      <xdr:rowOff>38100</xdr:rowOff>
    </xdr:to>
    <xdr:grpSp>
      <xdr:nvGrpSpPr>
        <xdr:cNvPr id="110" name="Groupe 109">
          <a:extLst>
            <a:ext uri="{FF2B5EF4-FFF2-40B4-BE49-F238E27FC236}">
              <a16:creationId xmlns:a16="http://schemas.microsoft.com/office/drawing/2014/main" id="{AB7C580B-2584-48A5-99EE-E42C35C6718F}"/>
            </a:ext>
          </a:extLst>
        </xdr:cNvPr>
        <xdr:cNvGrpSpPr/>
      </xdr:nvGrpSpPr>
      <xdr:grpSpPr>
        <a:xfrm>
          <a:off x="323850" y="10448924"/>
          <a:ext cx="5733288" cy="2352676"/>
          <a:chOff x="323850" y="9629774"/>
          <a:chExt cx="5733288" cy="2066925"/>
        </a:xfrm>
      </xdr:grpSpPr>
      <xdr:sp macro="" textlink="">
        <xdr:nvSpPr>
          <xdr:cNvPr id="76" name="Rectangle 75">
            <a:extLst>
              <a:ext uri="{FF2B5EF4-FFF2-40B4-BE49-F238E27FC236}">
                <a16:creationId xmlns:a16="http://schemas.microsoft.com/office/drawing/2014/main" id="{A1C66F55-2FE6-47A1-9A10-00B61B3F4F9A}"/>
              </a:ext>
            </a:extLst>
          </xdr:cNvPr>
          <xdr:cNvSpPr/>
        </xdr:nvSpPr>
        <xdr:spPr>
          <a:xfrm>
            <a:off x="323850" y="9629774"/>
            <a:ext cx="5733288" cy="2066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7" name="Étape" descr="Plus d’informations sur le web&#10;">
            <a:extLst>
              <a:ext uri="{FF2B5EF4-FFF2-40B4-BE49-F238E27FC236}">
                <a16:creationId xmlns:a16="http://schemas.microsoft.com/office/drawing/2014/main" id="{59574A4F-7EEC-490A-8146-89F13E39510D}"/>
              </a:ext>
            </a:extLst>
          </xdr:cNvPr>
          <xdr:cNvSpPr txBox="1"/>
        </xdr:nvSpPr>
        <xdr:spPr>
          <a:xfrm>
            <a:off x="555440" y="9729487"/>
            <a:ext cx="5254218" cy="396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Plus d’informations sur le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8" name="Connecteur droit 77" descr="Ligne décorative">
            <a:extLst>
              <a:ext uri="{FF2B5EF4-FFF2-40B4-BE49-F238E27FC236}">
                <a16:creationId xmlns:a16="http://schemas.microsoft.com/office/drawing/2014/main" id="{6A596E50-2AB3-4D41-8DBA-1063C5CB2B61}"/>
              </a:ext>
            </a:extLst>
          </xdr:cNvPr>
          <xdr:cNvCxnSpPr>
            <a:cxnSpLocks/>
          </xdr:cNvCxnSpPr>
        </xdr:nvCxnSpPr>
        <xdr:spPr>
          <a:xfrm>
            <a:off x="558613" y="10149257"/>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Connecteur droit 78" descr="Ligne décorative">
            <a:extLst>
              <a:ext uri="{FF2B5EF4-FFF2-40B4-BE49-F238E27FC236}">
                <a16:creationId xmlns:a16="http://schemas.microsoft.com/office/drawing/2014/main" id="{B8761578-98DC-4BEB-87DA-3B4817D9D067}"/>
              </a:ext>
            </a:extLst>
          </xdr:cNvPr>
          <xdr:cNvCxnSpPr>
            <a:cxnSpLocks/>
          </xdr:cNvCxnSpPr>
        </xdr:nvCxnSpPr>
        <xdr:spPr>
          <a:xfrm>
            <a:off x="558613" y="1146408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535207</xdr:colOff>
      <xdr:row>55</xdr:row>
      <xdr:rowOff>104951</xdr:rowOff>
    </xdr:from>
    <xdr:to>
      <xdr:col>1</xdr:col>
      <xdr:colOff>2572868</xdr:colOff>
      <xdr:row>57</xdr:row>
      <xdr:rowOff>80567</xdr:rowOff>
    </xdr:to>
    <xdr:grpSp>
      <xdr:nvGrpSpPr>
        <xdr:cNvPr id="29" name="Groupe 28">
          <a:extLst>
            <a:ext uri="{FF2B5EF4-FFF2-40B4-BE49-F238E27FC236}">
              <a16:creationId xmlns:a16="http://schemas.microsoft.com/office/drawing/2014/main" id="{56EB2164-D147-400B-8F32-5162F0FB9573}"/>
            </a:ext>
          </a:extLst>
        </xdr:cNvPr>
        <xdr:cNvGrpSpPr/>
      </xdr:nvGrpSpPr>
      <xdr:grpSpPr>
        <a:xfrm>
          <a:off x="535207" y="11153951"/>
          <a:ext cx="2885386" cy="356616"/>
          <a:chOff x="535207" y="10201451"/>
          <a:chExt cx="2885386" cy="356616"/>
        </a:xfrm>
      </xdr:grpSpPr>
      <xdr:sp macro="" textlink="">
        <xdr:nvSpPr>
          <xdr:cNvPr id="80" name="Étape" descr="À propos de la fonction TEXTE&#10;&#10;&#10;">
            <a:hlinkClick xmlns:r="http://schemas.openxmlformats.org/officeDocument/2006/relationships" r:id="rId5" tooltip="Sélectionnez ce lien pour accéder sur le web à des informations complémentaires sur la fonction TEXTE"/>
            <a:extLst>
              <a:ext uri="{FF2B5EF4-FFF2-40B4-BE49-F238E27FC236}">
                <a16:creationId xmlns:a16="http://schemas.microsoft.com/office/drawing/2014/main" id="{1C41B6F8-B5BE-4607-9781-910A4AB378C7}"/>
              </a:ext>
            </a:extLst>
          </xdr:cNvPr>
          <xdr:cNvSpPr txBox="1"/>
        </xdr:nvSpPr>
        <xdr:spPr>
          <a:xfrm>
            <a:off x="1003442" y="10276156"/>
            <a:ext cx="2417151" cy="255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TEXTE</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pic>
        <xdr:nvPicPr>
          <xdr:cNvPr id="81" name="Graphisme 22" descr="Flèche">
            <a:hlinkClick xmlns:r="http://schemas.openxmlformats.org/officeDocument/2006/relationships" r:id="rId5" tooltip="Sélectionnez ce lien pour accéder à des informations complémentaires sur le web"/>
            <a:extLst>
              <a:ext uri="{FF2B5EF4-FFF2-40B4-BE49-F238E27FC236}">
                <a16:creationId xmlns:a16="http://schemas.microsoft.com/office/drawing/2014/main" id="{F05C84C5-98EF-42AB-8858-51A6BB3C7BF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201451"/>
            <a:ext cx="489823" cy="356616"/>
          </a:xfrm>
          <a:prstGeom prst="rect">
            <a:avLst/>
          </a:prstGeom>
        </xdr:spPr>
      </xdr:pic>
    </xdr:grpSp>
    <xdr:clientData/>
  </xdr:twoCellAnchor>
  <xdr:twoCellAnchor>
    <xdr:from>
      <xdr:col>0</xdr:col>
      <xdr:colOff>535207</xdr:colOff>
      <xdr:row>57</xdr:row>
      <xdr:rowOff>126167</xdr:rowOff>
    </xdr:from>
    <xdr:to>
      <xdr:col>1</xdr:col>
      <xdr:colOff>2601630</xdr:colOff>
      <xdr:row>59</xdr:row>
      <xdr:rowOff>101783</xdr:rowOff>
    </xdr:to>
    <xdr:grpSp>
      <xdr:nvGrpSpPr>
        <xdr:cNvPr id="28" name="Groupe 27">
          <a:extLst>
            <a:ext uri="{FF2B5EF4-FFF2-40B4-BE49-F238E27FC236}">
              <a16:creationId xmlns:a16="http://schemas.microsoft.com/office/drawing/2014/main" id="{EA729A85-5078-41D7-B98C-429FBA889789}"/>
            </a:ext>
          </a:extLst>
        </xdr:cNvPr>
        <xdr:cNvGrpSpPr/>
      </xdr:nvGrpSpPr>
      <xdr:grpSpPr>
        <a:xfrm>
          <a:off x="535207" y="11556167"/>
          <a:ext cx="2914148" cy="356616"/>
          <a:chOff x="535207" y="10603667"/>
          <a:chExt cx="2914148" cy="356616"/>
        </a:xfrm>
      </xdr:grpSpPr>
      <xdr:sp macro="" textlink="">
        <xdr:nvSpPr>
          <xdr:cNvPr id="82" name="Étape" descr="Combiner du texte et des nombres, lien hypertexte vers le web&#10;">
            <a:hlinkClick xmlns:r="http://schemas.openxmlformats.org/officeDocument/2006/relationships" r:id="rId8" tooltip="Sélectionnez ce lien pour accéder sur le web à des informations complémentaires sur la combinaison de texte et de nombres"/>
            <a:extLst>
              <a:ext uri="{FF2B5EF4-FFF2-40B4-BE49-F238E27FC236}">
                <a16:creationId xmlns:a16="http://schemas.microsoft.com/office/drawing/2014/main" id="{FA1B0051-EB9E-450B-84EA-BC5280225915}"/>
              </a:ext>
            </a:extLst>
          </xdr:cNvPr>
          <xdr:cNvSpPr txBox="1"/>
        </xdr:nvSpPr>
        <xdr:spPr>
          <a:xfrm>
            <a:off x="1003442" y="10655787"/>
            <a:ext cx="2445913" cy="23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Combiner du texte </a:t>
            </a:r>
            <a:r>
              <a:rPr lang="fr"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et des nombres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3" name="Graphisme 22" descr="Flèche">
            <a:hlinkClick xmlns:r="http://schemas.openxmlformats.org/officeDocument/2006/relationships" r:id="rId8" tooltip="Sélectionnez ce lien pour accéder à des informations complémentaires sur le web"/>
            <a:extLst>
              <a:ext uri="{FF2B5EF4-FFF2-40B4-BE49-F238E27FC236}">
                <a16:creationId xmlns:a16="http://schemas.microsoft.com/office/drawing/2014/main" id="{E3511488-D6E7-403B-B5D4-738E7C257BA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603667"/>
            <a:ext cx="482685" cy="356616"/>
          </a:xfrm>
          <a:prstGeom prst="rect">
            <a:avLst/>
          </a:prstGeom>
        </xdr:spPr>
      </xdr:pic>
    </xdr:grpSp>
    <xdr:clientData/>
  </xdr:twoCellAnchor>
  <xdr:twoCellAnchor>
    <xdr:from>
      <xdr:col>0</xdr:col>
      <xdr:colOff>547899</xdr:colOff>
      <xdr:row>59</xdr:row>
      <xdr:rowOff>152717</xdr:rowOff>
    </xdr:from>
    <xdr:to>
      <xdr:col>1</xdr:col>
      <xdr:colOff>3333749</xdr:colOff>
      <xdr:row>61</xdr:row>
      <xdr:rowOff>128333</xdr:rowOff>
    </xdr:to>
    <xdr:grpSp>
      <xdr:nvGrpSpPr>
        <xdr:cNvPr id="19" name="Groupe 18">
          <a:extLst>
            <a:ext uri="{FF2B5EF4-FFF2-40B4-BE49-F238E27FC236}">
              <a16:creationId xmlns:a16="http://schemas.microsoft.com/office/drawing/2014/main" id="{8908DE80-CBDC-46BF-A1D9-D258E3790FF2}"/>
            </a:ext>
          </a:extLst>
        </xdr:cNvPr>
        <xdr:cNvGrpSpPr/>
      </xdr:nvGrpSpPr>
      <xdr:grpSpPr>
        <a:xfrm>
          <a:off x="547899" y="11963717"/>
          <a:ext cx="3633575" cy="356616"/>
          <a:chOff x="547899" y="11011217"/>
          <a:chExt cx="3633575" cy="356616"/>
        </a:xfrm>
      </xdr:grpSpPr>
      <xdr:sp macro="" textlink="">
        <xdr:nvSpPr>
          <xdr:cNvPr id="84" name="Étape" descr="Formation Excel gratuite en ligne, lien hypertexte vers le web&#10;">
            <a:hlinkClick xmlns:r="http://schemas.openxmlformats.org/officeDocument/2006/relationships" r:id="rId9" tooltip="Sélectionnez ce lien pour accéder sur le web à une formation gratuite sur Excel"/>
            <a:extLst>
              <a:ext uri="{FF2B5EF4-FFF2-40B4-BE49-F238E27FC236}">
                <a16:creationId xmlns:a16="http://schemas.microsoft.com/office/drawing/2014/main" id="{135564DB-95BA-4D69-9BB4-47DFF364A7BC}"/>
              </a:ext>
            </a:extLst>
          </xdr:cNvPr>
          <xdr:cNvSpPr txBox="1"/>
        </xdr:nvSpPr>
        <xdr:spPr>
          <a:xfrm>
            <a:off x="1016131" y="11062558"/>
            <a:ext cx="3165343" cy="24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Formation en ligne gratuite sur Excel</a:t>
            </a:r>
          </a:p>
        </xdr:txBody>
      </xdr:sp>
      <xdr:pic>
        <xdr:nvPicPr>
          <xdr:cNvPr id="85" name="Graphisme 22" descr="Flèche">
            <a:hlinkClick xmlns:r="http://schemas.openxmlformats.org/officeDocument/2006/relationships" r:id="rId9" tooltip="Sélectionnez ce lien pour accéder à des informations complémentaires sur le web"/>
            <a:extLst>
              <a:ext uri="{FF2B5EF4-FFF2-40B4-BE49-F238E27FC236}">
                <a16:creationId xmlns:a16="http://schemas.microsoft.com/office/drawing/2014/main" id="{AA546C46-C995-4176-9059-E4AB72A3A1F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7899" y="11011217"/>
            <a:ext cx="482685" cy="356616"/>
          </a:xfrm>
          <a:prstGeom prst="rect">
            <a:avLst/>
          </a:prstGeom>
        </xdr:spPr>
      </xdr:pic>
    </xdr:grpSp>
    <xdr:clientData/>
  </xdr:twoCellAnchor>
  <xdr:twoCellAnchor>
    <xdr:from>
      <xdr:col>0</xdr:col>
      <xdr:colOff>333375</xdr:colOff>
      <xdr:row>0</xdr:row>
      <xdr:rowOff>352425</xdr:rowOff>
    </xdr:from>
    <xdr:to>
      <xdr:col>1</xdr:col>
      <xdr:colOff>5219700</xdr:colOff>
      <xdr:row>24</xdr:row>
      <xdr:rowOff>123825</xdr:rowOff>
    </xdr:to>
    <xdr:grpSp>
      <xdr:nvGrpSpPr>
        <xdr:cNvPr id="86" name="Groupe 85">
          <a:extLst>
            <a:ext uri="{FF2B5EF4-FFF2-40B4-BE49-F238E27FC236}">
              <a16:creationId xmlns:a16="http://schemas.microsoft.com/office/drawing/2014/main" id="{95BF5A4D-3D39-4151-ADB7-3BD1C77C7AAA}"/>
            </a:ext>
          </a:extLst>
        </xdr:cNvPr>
        <xdr:cNvGrpSpPr/>
      </xdr:nvGrpSpPr>
      <xdr:grpSpPr>
        <a:xfrm>
          <a:off x="333375" y="352425"/>
          <a:ext cx="5734050" cy="4914900"/>
          <a:chOff x="0" y="0"/>
          <a:chExt cx="5734050" cy="4914900"/>
        </a:xfrm>
      </xdr:grpSpPr>
      <xdr:grpSp>
        <xdr:nvGrpSpPr>
          <xdr:cNvPr id="87" name="grp_VoletVisiteGuidée">
            <a:extLst>
              <a:ext uri="{FF2B5EF4-FFF2-40B4-BE49-F238E27FC236}">
                <a16:creationId xmlns:a16="http://schemas.microsoft.com/office/drawing/2014/main" id="{A96CA760-E119-42E0-81B0-6FF77D9AC3C8}"/>
              </a:ext>
            </a:extLst>
          </xdr:cNvPr>
          <xdr:cNvGrpSpPr/>
        </xdr:nvGrpSpPr>
        <xdr:grpSpPr>
          <a:xfrm>
            <a:off x="0" y="0"/>
            <a:ext cx="5734050" cy="4914900"/>
            <a:chOff x="609600" y="1524000"/>
            <a:chExt cx="5695950" cy="4914900"/>
          </a:xfrm>
        </xdr:grpSpPr>
        <xdr:sp macro="" textlink="">
          <xdr:nvSpPr>
            <xdr:cNvPr id="97" name="txt_ArrièrePlanVisiteGuidée" descr="Arrière-plan">
              <a:extLst>
                <a:ext uri="{FF2B5EF4-FFF2-40B4-BE49-F238E27FC236}">
                  <a16:creationId xmlns:a16="http://schemas.microsoft.com/office/drawing/2014/main" id="{81E66454-B3D1-4304-95E2-8BD4F5D909D9}"/>
                </a:ext>
              </a:extLst>
            </xdr:cNvPr>
            <xdr:cNvSpPr/>
          </xdr:nvSpPr>
          <xdr:spPr>
            <a:xfrm>
              <a:off x="609600" y="1524000"/>
              <a:ext cx="5695950" cy="4914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8" name="txt_EnTêteVisiteGuidée" descr="Combiner du texte à partir de différentes cellules">
              <a:extLst>
                <a:ext uri="{FF2B5EF4-FFF2-40B4-BE49-F238E27FC236}">
                  <a16:creationId xmlns:a16="http://schemas.microsoft.com/office/drawing/2014/main" id="{64DE63A8-C533-4A24-94EE-0182FFA6A743}"/>
                </a:ext>
              </a:extLst>
            </xdr:cNvPr>
            <xdr:cNvSpPr txBox="1"/>
          </xdr:nvSpPr>
          <xdr:spPr>
            <a:xfrm>
              <a:off x="849300" y="1619248"/>
              <a:ext cx="5216551" cy="1028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Combiner du texte à partir de différentes cellules</a:t>
              </a:r>
            </a:p>
          </xdr:txBody>
        </xdr:sp>
        <xdr:cxnSp macro="">
          <xdr:nvCxnSpPr>
            <xdr:cNvPr id="99" name="txt_VisiteGuidéeLigne1" descr="Ligne décorative">
              <a:extLst>
                <a:ext uri="{FF2B5EF4-FFF2-40B4-BE49-F238E27FC236}">
                  <a16:creationId xmlns:a16="http://schemas.microsoft.com/office/drawing/2014/main" id="{56CCBBC6-CEA3-4A11-91B0-C552C6DD564E}"/>
                </a:ext>
              </a:extLst>
            </xdr:cNvPr>
            <xdr:cNvCxnSpPr>
              <a:cxnSpLocks/>
            </xdr:cNvCxnSpPr>
          </xdr:nvCxnSpPr>
          <xdr:spPr>
            <a:xfrm>
              <a:off x="850887" y="251460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0" name="txt_VisiteGuidéeLigne2" descr="Ligne décorative">
              <a:extLst>
                <a:ext uri="{FF2B5EF4-FFF2-40B4-BE49-F238E27FC236}">
                  <a16:creationId xmlns:a16="http://schemas.microsoft.com/office/drawing/2014/main" id="{D1E1815B-B93B-4FAB-BF34-F8EBD480D0BC}"/>
                </a:ext>
              </a:extLst>
            </xdr:cNvPr>
            <xdr:cNvCxnSpPr>
              <a:cxnSpLocks/>
            </xdr:cNvCxnSpPr>
          </xdr:nvCxnSpPr>
          <xdr:spPr>
            <a:xfrm>
              <a:off x="850887" y="559329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txt_IntroVisiteGuidée" descr="Dans Excel, il est souvent utile de combiner du texte réparti dans des cellules différentes. Cet exemple est très courant : vous disposez de prénoms et de noms que vous souhaitez combiner sous la forme « Prénom, Nom » ou « Nom complet ». Pour ce faire, vous pouvez utiliser le signe &amp; (Shift+7).">
              <a:extLst>
                <a:ext uri="{FF2B5EF4-FFF2-40B4-BE49-F238E27FC236}">
                  <a16:creationId xmlns:a16="http://schemas.microsoft.com/office/drawing/2014/main" id="{D2702511-4771-4838-A3C1-0C5BA687014B}"/>
                </a:ext>
              </a:extLst>
            </xdr:cNvPr>
            <xdr:cNvSpPr txBox="1"/>
          </xdr:nvSpPr>
          <xdr:spPr>
            <a:xfrm>
              <a:off x="846305" y="2528965"/>
              <a:ext cx="5216551" cy="852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2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Dans Excel, il est souvent utile de combiner du texte réparti dans des cellules différentes. Cet exemple est très courant : vous disposez de prénoms et de noms que vous souhaitez combiner sous la forme « Prénom, Nom » ou « Nom complet ». Pour ce faire, vous pouvez utiliser le signe esperluette (</a:t>
              </a:r>
              <a:r>
                <a:rPr lang="fr" sz="1100" b="1" i="0" u="none" strike="noStrike" kern="0" cap="none" spc="-2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lang="fr" sz="1100" b="0" i="0" u="none" strike="noStrike" kern="0" cap="none" spc="-2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disponible sous la touche </a:t>
              </a:r>
              <a:r>
                <a:rPr lang="fr" sz="1100" b="1" i="0" u="none" strike="noStrike" kern="0" cap="none" spc="-2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1</a:t>
              </a:r>
              <a:r>
                <a:rPr lang="fr" sz="1100" b="0" i="0" u="none" strike="noStrike" kern="0" cap="none" spc="-2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du clavier.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2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grpSp>
        <xdr:nvGrpSpPr>
          <xdr:cNvPr id="88" name="grp_Étape">
            <a:extLst>
              <a:ext uri="{FF2B5EF4-FFF2-40B4-BE49-F238E27FC236}">
                <a16:creationId xmlns:a16="http://schemas.microsoft.com/office/drawing/2014/main" id="{C22B3EA9-DB64-4F67-BB25-AB505C9F6071}"/>
              </a:ext>
            </a:extLst>
          </xdr:cNvPr>
          <xdr:cNvGrpSpPr/>
        </xdr:nvGrpSpPr>
        <xdr:grpSpPr>
          <a:xfrm>
            <a:off x="238125" y="1933575"/>
            <a:ext cx="5220101" cy="596207"/>
            <a:chOff x="590674" y="8115300"/>
            <a:chExt cx="5186234" cy="596207"/>
          </a:xfrm>
        </xdr:grpSpPr>
        <xdr:sp macro="" textlink="">
          <xdr:nvSpPr>
            <xdr:cNvPr id="95" name="txt_Étape" descr="À la cellule E3, entrez =D3&amp;C3 pour combiner les noms et prénoms. ">
              <a:extLst>
                <a:ext uri="{FF2B5EF4-FFF2-40B4-BE49-F238E27FC236}">
                  <a16:creationId xmlns:a16="http://schemas.microsoft.com/office/drawing/2014/main" id="{2019278A-5B82-42D4-A9E1-AB92ED21BA21}"/>
                </a:ext>
              </a:extLst>
            </xdr:cNvPr>
            <xdr:cNvSpPr txBox="1"/>
          </xdr:nvSpPr>
          <xdr:spPr>
            <a:xfrm>
              <a:off x="998369" y="81572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Dans la cellule E3, entrez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=D3&amp;C3 </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pour combiner les noms et prénoms.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6" name="shp_Étape" descr="1">
              <a:extLst>
                <a:ext uri="{FF2B5EF4-FFF2-40B4-BE49-F238E27FC236}">
                  <a16:creationId xmlns:a16="http://schemas.microsoft.com/office/drawing/2014/main" id="{08E6959D-49D7-4904-81A7-E70CA3454C0B}"/>
                </a:ext>
              </a:extLst>
            </xdr:cNvPr>
            <xdr:cNvSpPr/>
          </xdr:nvSpPr>
          <xdr:spPr>
            <a:xfrm>
              <a:off x="590674" y="81153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grpSp>
        <xdr:nvGrpSpPr>
          <xdr:cNvPr id="89" name="grp_Étape">
            <a:extLst>
              <a:ext uri="{FF2B5EF4-FFF2-40B4-BE49-F238E27FC236}">
                <a16:creationId xmlns:a16="http://schemas.microsoft.com/office/drawing/2014/main" id="{2404CB22-1164-47A4-9503-5F5194382641}"/>
              </a:ext>
            </a:extLst>
          </xdr:cNvPr>
          <xdr:cNvGrpSpPr/>
        </xdr:nvGrpSpPr>
        <xdr:grpSpPr>
          <a:xfrm>
            <a:off x="238125" y="2471738"/>
            <a:ext cx="5220101" cy="881062"/>
            <a:chOff x="590674" y="8115300"/>
            <a:chExt cx="5186234" cy="881062"/>
          </a:xfrm>
        </xdr:grpSpPr>
        <xdr:sp macro="" textlink="">
          <xdr:nvSpPr>
            <xdr:cNvPr id="93" name="txt_Étape" descr="SmithNancy ne s’affiche pas correctement. Une virgule et un espace doivent être ajoutés. Pour ce faire, nous allons utiliser des guillemets afin de créer une nouvelle chaîne de texte. Cette fois-ci, entrez =D3&amp;&quot;, &quot;&amp;C3. La portion &amp;&quot;, &quot;&amp; nous permet d’ajouter une virgule et un espace au texte des cellules.">
              <a:extLst>
                <a:ext uri="{FF2B5EF4-FFF2-40B4-BE49-F238E27FC236}">
                  <a16:creationId xmlns:a16="http://schemas.microsoft.com/office/drawing/2014/main" id="{08674DB0-339E-4450-B5D1-99B77DC0D664}"/>
                </a:ext>
              </a:extLst>
            </xdr:cNvPr>
            <xdr:cNvSpPr txBox="1"/>
          </xdr:nvSpPr>
          <xdr:spPr>
            <a:xfrm>
              <a:off x="998369" y="8128683"/>
              <a:ext cx="4778539" cy="86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Cela dit, la forme DurandNicole n’est pas idéale. Une virgule et un espace doivent être ajoutés. Pour ce faire, nous allons utiliser des guillemets afin de créer une nouvelle chaîne de texte. Cette fois, entrez </a:t>
              </a:r>
              <a:r>
                <a:rPr lang="fr" sz="1100" b="1"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 "&amp;C3</a:t>
              </a:r>
              <a:r>
                <a:rPr lang="fr"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La portion </a:t>
              </a:r>
              <a:r>
                <a:rPr lang="fr" sz="1100" b="1"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&amp;", "&amp;</a:t>
              </a:r>
              <a:r>
                <a:rPr lang="fr"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nous permet d’ajouter une virgule et un espace au texte des cellules.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3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4" name="shp_Étape" descr="2">
              <a:extLst>
                <a:ext uri="{FF2B5EF4-FFF2-40B4-BE49-F238E27FC236}">
                  <a16:creationId xmlns:a16="http://schemas.microsoft.com/office/drawing/2014/main" id="{5F7A5327-6FDF-46BB-9B7E-8EB24A3ABBF2}"/>
                </a:ext>
              </a:extLst>
            </xdr:cNvPr>
            <xdr:cNvSpPr/>
          </xdr:nvSpPr>
          <xdr:spPr>
            <a:xfrm>
              <a:off x="590674" y="81153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grpSp>
        <xdr:nvGrpSpPr>
          <xdr:cNvPr id="90" name="grp_Étape">
            <a:extLst>
              <a:ext uri="{FF2B5EF4-FFF2-40B4-BE49-F238E27FC236}">
                <a16:creationId xmlns:a16="http://schemas.microsoft.com/office/drawing/2014/main" id="{C702821E-6BD4-4022-98BD-DE7E30FD3E4C}"/>
              </a:ext>
            </a:extLst>
          </xdr:cNvPr>
          <xdr:cNvGrpSpPr/>
        </xdr:nvGrpSpPr>
        <xdr:grpSpPr>
          <a:xfrm>
            <a:off x="238125" y="3409950"/>
            <a:ext cx="5220101" cy="596207"/>
            <a:chOff x="590674" y="8115300"/>
            <a:chExt cx="5186234" cy="596207"/>
          </a:xfrm>
        </xdr:grpSpPr>
        <xdr:sp macro="" textlink="">
          <xdr:nvSpPr>
            <xdr:cNvPr id="91" name="txt_Étape" descr="Pour créer le nom complet, nous allons combiner le prénom et le nom, mais utiliser un espace sans virgule. Dans la cellule F3, entrez =C3&amp;&quot; &quot;&amp;D3.">
              <a:extLst>
                <a:ext uri="{FF2B5EF4-FFF2-40B4-BE49-F238E27FC236}">
                  <a16:creationId xmlns:a16="http://schemas.microsoft.com/office/drawing/2014/main" id="{CEF374DD-E735-4BAD-8507-D3231A999B36}"/>
                </a:ext>
              </a:extLst>
            </xdr:cNvPr>
            <xdr:cNvSpPr txBox="1"/>
          </xdr:nvSpPr>
          <xdr:spPr>
            <a:xfrm>
              <a:off x="998369" y="81572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Pour créer le nom complet, nous allons combiner le prénom et le nom, mais utiliser un espace sans virgule. Dans la cellule F3, entrez </a:t>
              </a:r>
              <a:r>
                <a:rPr lang="fr" sz="1100" b="1"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=C3&amp;" "&amp;D3</a:t>
              </a:r>
              <a:r>
                <a:rPr lang="fr" sz="1100" b="0"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2" name="shp_Étape" descr="3">
              <a:extLst>
                <a:ext uri="{FF2B5EF4-FFF2-40B4-BE49-F238E27FC236}">
                  <a16:creationId xmlns:a16="http://schemas.microsoft.com/office/drawing/2014/main" id="{9477BB36-AB74-47F3-A687-1A347B7E572C}"/>
                </a:ext>
              </a:extLst>
            </xdr:cNvPr>
            <xdr:cNvSpPr/>
          </xdr:nvSpPr>
          <xdr:spPr>
            <a:xfrm>
              <a:off x="590674" y="81153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581025</xdr:colOff>
      <xdr:row>21</xdr:row>
      <xdr:rowOff>76200</xdr:rowOff>
    </xdr:from>
    <xdr:to>
      <xdr:col>1</xdr:col>
      <xdr:colOff>3238500</xdr:colOff>
      <xdr:row>24</xdr:row>
      <xdr:rowOff>40387</xdr:rowOff>
    </xdr:to>
    <xdr:sp macro="" textlink="">
      <xdr:nvSpPr>
        <xdr:cNvPr id="102" name="btn_Poursuivre" descr="Poursuivez votre lecture pour plus d’informations">
          <a:hlinkClick xmlns:r="http://schemas.openxmlformats.org/officeDocument/2006/relationships" r:id="rId10"/>
          <a:extLst>
            <a:ext uri="{FF2B5EF4-FFF2-40B4-BE49-F238E27FC236}">
              <a16:creationId xmlns:a16="http://schemas.microsoft.com/office/drawing/2014/main" id="{C54CB2CE-20A2-44E1-8EB9-DA5F21EB9298}"/>
            </a:ext>
          </a:extLst>
        </xdr:cNvPr>
        <xdr:cNvSpPr/>
      </xdr:nvSpPr>
      <xdr:spPr>
        <a:xfrm>
          <a:off x="581025" y="4648200"/>
          <a:ext cx="3505200"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fr" sz="1200">
              <a:solidFill>
                <a:srgbClr val="0B744D"/>
              </a:solidFill>
              <a:latin typeface="Segoe UI" pitchFamily="34" charset="0"/>
              <a:ea typeface="Segoe UI" pitchFamily="34" charset="0"/>
              <a:cs typeface="Segoe UI" pitchFamily="34" charset="0"/>
            </a:rPr>
            <a:t>Poursuivez votre lecture pour plus d’informations</a:t>
          </a:r>
        </a:p>
      </xdr:txBody>
    </xdr:sp>
    <xdr:clientData/>
  </xdr:twoCellAnchor>
  <xdr:twoCellAnchor editAs="absolute">
    <xdr:from>
      <xdr:col>1</xdr:col>
      <xdr:colOff>3713211</xdr:colOff>
      <xdr:row>21</xdr:row>
      <xdr:rowOff>76200</xdr:rowOff>
    </xdr:from>
    <xdr:to>
      <xdr:col>1</xdr:col>
      <xdr:colOff>4988381</xdr:colOff>
      <xdr:row>23</xdr:row>
      <xdr:rowOff>30649</xdr:rowOff>
    </xdr:to>
    <xdr:sp macro="" textlink="">
      <xdr:nvSpPr>
        <xdr:cNvPr id="103" name="BoutonSuivant" descr="Passer à la feuille suivante">
          <a:hlinkClick xmlns:r="http://schemas.openxmlformats.org/officeDocument/2006/relationships" r:id="rId2" tooltip="Cliquez ici pour passer à la feuille suivante"/>
          <a:extLst>
            <a:ext uri="{FF2B5EF4-FFF2-40B4-BE49-F238E27FC236}">
              <a16:creationId xmlns:a16="http://schemas.microsoft.com/office/drawing/2014/main" id="{2DE05C84-7047-4122-A2D6-137F3AEDBF12}"/>
            </a:ext>
          </a:extLst>
        </xdr:cNvPr>
        <xdr:cNvSpPr/>
      </xdr:nvSpPr>
      <xdr:spPr>
        <a:xfrm>
          <a:off x="4560936" y="46482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4</xdr:col>
      <xdr:colOff>0</xdr:colOff>
      <xdr:row>33</xdr:row>
      <xdr:rowOff>66673</xdr:rowOff>
    </xdr:from>
    <xdr:to>
      <xdr:col>7</xdr:col>
      <xdr:colOff>323850</xdr:colOff>
      <xdr:row>40</xdr:row>
      <xdr:rowOff>57148</xdr:rowOff>
    </xdr:to>
    <xdr:grpSp>
      <xdr:nvGrpSpPr>
        <xdr:cNvPr id="104" name="ESSAYEZ ÇA" descr="ESSAYEZ ÇA&#10;&#10;">
          <a:extLst>
            <a:ext uri="{FF2B5EF4-FFF2-40B4-BE49-F238E27FC236}">
              <a16:creationId xmlns:a16="http://schemas.microsoft.com/office/drawing/2014/main" id="{EFD4E48E-5D2B-4B5E-9DBB-99430A62BD96}"/>
            </a:ext>
          </a:extLst>
        </xdr:cNvPr>
        <xdr:cNvGrpSpPr/>
      </xdr:nvGrpSpPr>
      <xdr:grpSpPr>
        <a:xfrm>
          <a:off x="8886825" y="6924673"/>
          <a:ext cx="3552825" cy="1323975"/>
          <a:chOff x="7539454" y="7993902"/>
          <a:chExt cx="3552651" cy="1567588"/>
        </a:xfrm>
      </xdr:grpSpPr>
      <xdr:grpSp>
        <xdr:nvGrpSpPr>
          <xdr:cNvPr id="105" name="Lignes d’accolade">
            <a:extLst>
              <a:ext uri="{FF2B5EF4-FFF2-40B4-BE49-F238E27FC236}">
                <a16:creationId xmlns:a16="http://schemas.microsoft.com/office/drawing/2014/main" id="{AA6B064F-4768-428F-88A8-87332CACD51B}"/>
              </a:ext>
            </a:extLst>
          </xdr:cNvPr>
          <xdr:cNvGrpSpPr/>
        </xdr:nvGrpSpPr>
        <xdr:grpSpPr>
          <a:xfrm rot="599914">
            <a:off x="7539454" y="8145377"/>
            <a:ext cx="293814" cy="698211"/>
            <a:chOff x="9871108" y="1184220"/>
            <a:chExt cx="273326" cy="789155"/>
          </a:xfrm>
        </xdr:grpSpPr>
        <xdr:sp macro="" textlink="">
          <xdr:nvSpPr>
            <xdr:cNvPr id="108" name="Une autre ligne d’accolade" descr="Ligne d’accolade">
              <a:extLst>
                <a:ext uri="{FF2B5EF4-FFF2-40B4-BE49-F238E27FC236}">
                  <a16:creationId xmlns:a16="http://schemas.microsoft.com/office/drawing/2014/main" id="{5570FA65-E17B-40B5-9CC7-154F3BD3440E}"/>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9" name="Ligne d’accolade" descr="Ligne d’accolade&#10;">
              <a:extLst>
                <a:ext uri="{FF2B5EF4-FFF2-40B4-BE49-F238E27FC236}">
                  <a16:creationId xmlns:a16="http://schemas.microsoft.com/office/drawing/2014/main" id="{4D189C00-D6D4-4561-92F7-346B05B04B41}"/>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106" name="Étoiles" descr="Étoiles">
            <a:extLst>
              <a:ext uri="{FF2B5EF4-FFF2-40B4-BE49-F238E27FC236}">
                <a16:creationId xmlns:a16="http://schemas.microsoft.com/office/drawing/2014/main" id="{4EF6B9B5-6A72-4ED6-A038-08F20F1BE97F}"/>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107" name="Instructions" descr="CHECK THIS OUT&#10;Formulas, especially big ones, can sometimes be hard to read, but you can break up their parts with spaces like this:&#10;&#10;=C28 &amp; &quot; &quot; &amp; TEXT(D28,&quot;MM/DD/YYYY&quot;)&#10;">
            <a:extLst>
              <a:ext uri="{FF2B5EF4-FFF2-40B4-BE49-F238E27FC236}">
                <a16:creationId xmlns:a16="http://schemas.microsoft.com/office/drawing/2014/main" id="{E1E6E972-A734-4953-9B25-6280E9FDC77E}"/>
              </a:ext>
            </a:extLst>
          </xdr:cNvPr>
          <xdr:cNvSpPr txBox="1"/>
        </xdr:nvSpPr>
        <xdr:spPr>
          <a:xfrm>
            <a:off x="8132528" y="7993902"/>
            <a:ext cx="2959577" cy="1567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ESSAYEZ ÇA</a:t>
            </a:r>
          </a:p>
          <a:p>
            <a:pPr lvl="0" rtl="0">
              <a:defRPr/>
            </a:pPr>
            <a:r>
              <a:rPr lang="fr" sz="1100" kern="0">
                <a:solidFill>
                  <a:schemeClr val="bg2">
                    <a:lumMod val="25000"/>
                  </a:schemeClr>
                </a:solidFill>
                <a:latin typeface="+mn-lt"/>
                <a:ea typeface="Segoe UI" pitchFamily="34" charset="0"/>
                <a:cs typeface="Segoe UI Light" panose="020B0502040204020203" pitchFamily="34" charset="0"/>
              </a:rPr>
              <a:t>Les formules</a:t>
            </a:r>
            <a:r>
              <a:rPr lang="fr" sz="1100" kern="0" baseline="0">
                <a:solidFill>
                  <a:schemeClr val="bg2">
                    <a:lumMod val="25000"/>
                  </a:schemeClr>
                </a:solidFill>
                <a:latin typeface="+mn-lt"/>
                <a:ea typeface="Segoe UI" pitchFamily="34" charset="0"/>
                <a:cs typeface="Segoe UI Light" panose="020B0502040204020203" pitchFamily="34" charset="0"/>
              </a:rPr>
              <a:t> sont parfois difficiles à lire, en particulier lorsqu’elles sont longues, mais vous pouvez séparer des portions de celles-ci à l’aide d’espaces, comme dans l’exemple suivant :</a:t>
            </a:r>
          </a:p>
          <a:p>
            <a:pPr lvl="0" rtl="0">
              <a:defRPr/>
            </a:pP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rtl="0">
              <a:defRPr/>
            </a:pPr>
            <a:r>
              <a:rPr lang="fr" sz="1100" b="1">
                <a:solidFill>
                  <a:schemeClr val="bg2">
                    <a:lumMod val="25000"/>
                  </a:schemeClr>
                </a:solidFill>
                <a:latin typeface="+mn-lt"/>
                <a:ea typeface="Segoe UI" pitchFamily="34" charset="0"/>
                <a:cs typeface="Segoe UI Light" panose="020B0502040204020203" pitchFamily="34" charset="0"/>
              </a:rPr>
              <a:t>=C28 &amp; " " &amp; TEXTE(D28;"JJ/MM/AAAA")</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5229225</xdr:colOff>
      <xdr:row>22</xdr:row>
      <xdr:rowOff>156549</xdr:rowOff>
    </xdr:to>
    <xdr:grpSp>
      <xdr:nvGrpSpPr>
        <xdr:cNvPr id="32" name="Groupe 31">
          <a:extLst>
            <a:ext uri="{FF2B5EF4-FFF2-40B4-BE49-F238E27FC236}">
              <a16:creationId xmlns:a16="http://schemas.microsoft.com/office/drawing/2014/main" id="{32765470-045A-4DC3-91A2-013AB95EB7BA}"/>
            </a:ext>
          </a:extLst>
        </xdr:cNvPr>
        <xdr:cNvGrpSpPr/>
      </xdr:nvGrpSpPr>
      <xdr:grpSpPr>
        <a:xfrm>
          <a:off x="342900" y="361950"/>
          <a:ext cx="5734050" cy="4557099"/>
          <a:chOff x="342900" y="361950"/>
          <a:chExt cx="5734050" cy="4557099"/>
        </a:xfrm>
      </xdr:grpSpPr>
      <xdr:grpSp>
        <xdr:nvGrpSpPr>
          <xdr:cNvPr id="70" name="Groupe 69">
            <a:extLst>
              <a:ext uri="{FF2B5EF4-FFF2-40B4-BE49-F238E27FC236}">
                <a16:creationId xmlns:a16="http://schemas.microsoft.com/office/drawing/2014/main" id="{070FF1E9-A14C-476A-A31F-8E531229B90A}"/>
              </a:ext>
            </a:extLst>
          </xdr:cNvPr>
          <xdr:cNvGrpSpPr/>
        </xdr:nvGrpSpPr>
        <xdr:grpSpPr>
          <a:xfrm>
            <a:off x="342900" y="361950"/>
            <a:ext cx="5734050" cy="4557099"/>
            <a:chOff x="342900" y="342900"/>
            <a:chExt cx="5734050" cy="4419600"/>
          </a:xfrm>
        </xdr:grpSpPr>
        <xdr:sp macro="" textlink="">
          <xdr:nvSpPr>
            <xdr:cNvPr id="76" name="txt_ArrièrePlanVisiteGuidée" descr="Arrière-plan">
              <a:extLst>
                <a:ext uri="{FF2B5EF4-FFF2-40B4-BE49-F238E27FC236}">
                  <a16:creationId xmlns:a16="http://schemas.microsoft.com/office/drawing/2014/main" id="{32129052-3339-477F-8788-8EA08A10AD5C}"/>
                </a:ext>
              </a:extLst>
            </xdr:cNvPr>
            <xdr:cNvSpPr/>
          </xdr:nvSpPr>
          <xdr:spPr>
            <a:xfrm>
              <a:off x="342900" y="342900"/>
              <a:ext cx="5734050" cy="44196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77" name="txt_EnTêteVisiteGuidée" descr="Instructions SI">
              <a:extLst>
                <a:ext uri="{FF2B5EF4-FFF2-40B4-BE49-F238E27FC236}">
                  <a16:creationId xmlns:a16="http://schemas.microsoft.com/office/drawing/2014/main" id="{D2D2176E-742F-483D-81E1-ED859FF4E49A}"/>
                </a:ext>
              </a:extLst>
            </xdr:cNvPr>
            <xdr:cNvSpPr txBox="1"/>
          </xdr:nvSpPr>
          <xdr:spPr>
            <a:xfrm>
              <a:off x="555628" y="43814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Instructions SI</a:t>
              </a:r>
              <a:endParaRPr kumimoji="0" lang="en-US" sz="2200" b="1"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8" name="txt_VisiteGuidéeLigne1" descr="Ligne décorative">
              <a:extLst>
                <a:ext uri="{FF2B5EF4-FFF2-40B4-BE49-F238E27FC236}">
                  <a16:creationId xmlns:a16="http://schemas.microsoft.com/office/drawing/2014/main" id="{983C4C13-C094-4FE6-8183-AEA6A2CA096C}"/>
                </a:ext>
              </a:extLst>
            </xdr:cNvPr>
            <xdr:cNvCxnSpPr>
              <a:cxnSpLocks/>
            </xdr:cNvCxnSpPr>
          </xdr:nvCxnSpPr>
          <xdr:spPr>
            <a:xfrm>
              <a:off x="555628" y="100965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txt_VisiteGuidéeLigne2" descr="Ligne décorative">
              <a:extLst>
                <a:ext uri="{FF2B5EF4-FFF2-40B4-BE49-F238E27FC236}">
                  <a16:creationId xmlns:a16="http://schemas.microsoft.com/office/drawing/2014/main" id="{B9B7D386-28D6-4E40-BBBD-81C9A5683619}"/>
                </a:ext>
              </a:extLst>
            </xdr:cNvPr>
            <xdr:cNvCxnSpPr>
              <a:cxnSpLocks/>
            </xdr:cNvCxnSpPr>
          </xdr:nvCxnSpPr>
          <xdr:spPr>
            <a:xfrm>
              <a:off x="555628" y="393594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txt_IntroVisiteGuidée" descr="Les instructions SI vous permettent d’établir des comparaisons logiques entre les conditions. Une instruction SI dit généralement ceci : si une condition est vraie, faire telle chose, et si elle est fausse, faire autre chose. Les formules peuvent renvoyer du texte, des valeurs ou d’autres calculs.">
              <a:extLst>
                <a:ext uri="{FF2B5EF4-FFF2-40B4-BE49-F238E27FC236}">
                  <a16:creationId xmlns:a16="http://schemas.microsoft.com/office/drawing/2014/main" id="{29E75ED7-FFEA-4CE5-86E1-A1A772619057}"/>
                </a:ext>
              </a:extLst>
            </xdr:cNvPr>
            <xdr:cNvSpPr txBox="1"/>
          </xdr:nvSpPr>
          <xdr:spPr>
            <a:xfrm>
              <a:off x="562138" y="1043065"/>
              <a:ext cx="5251444" cy="870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Les instructions SI vous permettent d’établir des comparaisons logiques entre les conditions. Une instruction SI dit généralement ceci : si une condition est vraie, faire telle chose. Sinon, faire autre chose. Les formules peuvent renvoyer du texte, des valeurs ou d’autres calculs.</a:t>
              </a:r>
            </a:p>
          </xdr:txBody>
        </xdr:sp>
      </xdr:grpSp>
      <xdr:grpSp>
        <xdr:nvGrpSpPr>
          <xdr:cNvPr id="81" name="grp_Étape">
            <a:extLst>
              <a:ext uri="{FF2B5EF4-FFF2-40B4-BE49-F238E27FC236}">
                <a16:creationId xmlns:a16="http://schemas.microsoft.com/office/drawing/2014/main" id="{62718C28-6D67-47F6-B4B4-619E5B81F03D}"/>
              </a:ext>
            </a:extLst>
          </xdr:cNvPr>
          <xdr:cNvGrpSpPr/>
        </xdr:nvGrpSpPr>
        <xdr:grpSpPr>
          <a:xfrm>
            <a:off x="571500" y="1962150"/>
            <a:ext cx="5305429" cy="596207"/>
            <a:chOff x="666377" y="7810500"/>
            <a:chExt cx="5271008" cy="596207"/>
          </a:xfrm>
        </xdr:grpSpPr>
        <xdr:sp macro="" textlink="">
          <xdr:nvSpPr>
            <xdr:cNvPr id="82" name="txt_Étape" descr="Dans la cellule D9, entrez =SI(C9=&quot;Pomme&quot;,VRAI,FAUX). La bonne réponse est VRAI.">
              <a:extLst>
                <a:ext uri="{FF2B5EF4-FFF2-40B4-BE49-F238E27FC236}">
                  <a16:creationId xmlns:a16="http://schemas.microsoft.com/office/drawing/2014/main" id="{C9F56A19-70D3-4628-8709-84489EA24BB0}"/>
                </a:ext>
              </a:extLst>
            </xdr:cNvPr>
            <xdr:cNvSpPr txBox="1"/>
          </xdr:nvSpPr>
          <xdr:spPr>
            <a:xfrm>
              <a:off x="1074075" y="7852458"/>
              <a:ext cx="4863310"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Dans la cellule D9, entrez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=SI(C9="Pomme";VRAI;FAUX)</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La bonne réponse est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VRAI</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3" name="shp_Étape" descr="1">
              <a:extLst>
                <a:ext uri="{FF2B5EF4-FFF2-40B4-BE49-F238E27FC236}">
                  <a16:creationId xmlns:a16="http://schemas.microsoft.com/office/drawing/2014/main" id="{174BEEAC-1D05-4BA3-8D44-772CDEFA2E58}"/>
                </a:ext>
              </a:extLst>
            </xdr:cNvPr>
            <xdr:cNvSpPr/>
          </xdr:nvSpPr>
          <xdr:spPr>
            <a:xfrm>
              <a:off x="666377" y="7810500"/>
              <a:ext cx="372192"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grpSp>
        <xdr:nvGrpSpPr>
          <xdr:cNvPr id="84" name="grp_Étape">
            <a:extLst>
              <a:ext uri="{FF2B5EF4-FFF2-40B4-BE49-F238E27FC236}">
                <a16:creationId xmlns:a16="http://schemas.microsoft.com/office/drawing/2014/main" id="{685246AB-9501-4CF4-B780-BCFC62DE94CD}"/>
              </a:ext>
            </a:extLst>
          </xdr:cNvPr>
          <xdr:cNvGrpSpPr/>
        </xdr:nvGrpSpPr>
        <xdr:grpSpPr>
          <a:xfrm>
            <a:off x="571500" y="2540000"/>
            <a:ext cx="5220103" cy="596207"/>
            <a:chOff x="685304" y="7810500"/>
            <a:chExt cx="5186236" cy="596207"/>
          </a:xfrm>
        </xdr:grpSpPr>
        <xdr:sp macro="" textlink="">
          <xdr:nvSpPr>
            <xdr:cNvPr id="85" name="txt_Étape" descr="Copiez le contenu de la cellule D9 dans la cellule D10. La réponse est FAUX car une orange n’est pas une pomme.&#10;&#10;">
              <a:extLst>
                <a:ext uri="{FF2B5EF4-FFF2-40B4-BE49-F238E27FC236}">
                  <a16:creationId xmlns:a16="http://schemas.microsoft.com/office/drawing/2014/main" id="{D8F2AE5E-974E-4202-A290-3F2D0EFF00C4}"/>
                </a:ext>
              </a:extLst>
            </xdr:cNvPr>
            <xdr:cNvSpPr txBox="1"/>
          </xdr:nvSpPr>
          <xdr:spPr>
            <a:xfrm>
              <a:off x="109300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Copiez le contenu de la cellule D9 dans la cellule D10. La réponse est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FAUX</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car une orange n’est pas une pomme.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6" name="shp_Étape" descr="2">
              <a:extLst>
                <a:ext uri="{FF2B5EF4-FFF2-40B4-BE49-F238E27FC236}">
                  <a16:creationId xmlns:a16="http://schemas.microsoft.com/office/drawing/2014/main" id="{19487CBB-1C21-45D8-828F-6A02011E52A3}"/>
                </a:ext>
              </a:extLst>
            </xdr:cNvPr>
            <xdr:cNvSpPr/>
          </xdr:nvSpPr>
          <xdr:spPr>
            <a:xfrm>
              <a:off x="68530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grpSp>
        <xdr:nvGrpSpPr>
          <xdr:cNvPr id="87" name="grp_Étape">
            <a:extLst>
              <a:ext uri="{FF2B5EF4-FFF2-40B4-BE49-F238E27FC236}">
                <a16:creationId xmlns:a16="http://schemas.microsoft.com/office/drawing/2014/main" id="{90938F22-5BF3-4461-BD80-06D3D6849C8F}"/>
              </a:ext>
            </a:extLst>
          </xdr:cNvPr>
          <xdr:cNvGrpSpPr/>
        </xdr:nvGrpSpPr>
        <xdr:grpSpPr>
          <a:xfrm>
            <a:off x="571500" y="3165475"/>
            <a:ext cx="5210176" cy="873125"/>
            <a:chOff x="694767" y="7810500"/>
            <a:chExt cx="5176373" cy="873125"/>
          </a:xfrm>
        </xdr:grpSpPr>
        <xdr:sp macro="" textlink="">
          <xdr:nvSpPr>
            <xdr:cNvPr id="88" name="txt_Étape" descr="Prenons un autre exemple : examinez la cellule D12. Nous commençons avec la formule =SI(C12&lt;100,&quot;Inférieur à 100&quot;,&quot;Supérieur ou égal à 100&quot;). Que se passe-t-il si vous entrez un nombre supérieur à 100 dans la cellule C12 ?">
              <a:extLst>
                <a:ext uri="{FF2B5EF4-FFF2-40B4-BE49-F238E27FC236}">
                  <a16:creationId xmlns:a16="http://schemas.microsoft.com/office/drawing/2014/main" id="{E7088066-5C93-42EC-B66E-113D20980BB7}"/>
                </a:ext>
              </a:extLst>
            </xdr:cNvPr>
            <xdr:cNvSpPr txBox="1"/>
          </xdr:nvSpPr>
          <xdr:spPr>
            <a:xfrm>
              <a:off x="1102464" y="7852458"/>
              <a:ext cx="4768676" cy="831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Prenons un autre exemple : examinez la cellule D12. Nous y avons entré la formule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=SI(C12&lt;100;"Inférieur à 100";"Supérieur ou égal à 100")</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Que se passe-t-il si vous entrez un nombre supérieur ou égal à </a:t>
              </a:r>
            </a:p>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 dans la cellule C12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9" name="shp_Étape" descr="3">
              <a:extLst>
                <a:ext uri="{FF2B5EF4-FFF2-40B4-BE49-F238E27FC236}">
                  <a16:creationId xmlns:a16="http://schemas.microsoft.com/office/drawing/2014/main" id="{A56BE1C1-41E9-483F-8A60-96A96BBFD3A7}"/>
                </a:ext>
              </a:extLst>
            </xdr:cNvPr>
            <xdr:cNvSpPr/>
          </xdr:nvSpPr>
          <xdr:spPr>
            <a:xfrm>
              <a:off x="694767"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1</xdr:col>
      <xdr:colOff>3684072</xdr:colOff>
      <xdr:row>19</xdr:row>
      <xdr:rowOff>76200</xdr:rowOff>
    </xdr:from>
    <xdr:to>
      <xdr:col>1</xdr:col>
      <xdr:colOff>4959242</xdr:colOff>
      <xdr:row>21</xdr:row>
      <xdr:rowOff>30649</xdr:rowOff>
    </xdr:to>
    <xdr:sp macro="" textlink="">
      <xdr:nvSpPr>
        <xdr:cNvPr id="90" name="BoutonSuivant" descr="Passer à la feuille suivante">
          <a:hlinkClick xmlns:r="http://schemas.openxmlformats.org/officeDocument/2006/relationships" r:id="rId1" tooltip="Cliquez ici pour passer à la feuille de calcul suivante"/>
          <a:extLst>
            <a:ext uri="{FF2B5EF4-FFF2-40B4-BE49-F238E27FC236}">
              <a16:creationId xmlns:a16="http://schemas.microsoft.com/office/drawing/2014/main" id="{A98A8F02-A704-4521-9F8F-C54B0653E78B}"/>
            </a:ext>
          </a:extLst>
        </xdr:cNvPr>
        <xdr:cNvSpPr/>
      </xdr:nvSpPr>
      <xdr:spPr>
        <a:xfrm>
          <a:off x="4531797" y="42672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xdr:twoCellAnchor>
  <xdr:twoCellAnchor editAs="absolute">
    <xdr:from>
      <xdr:col>2</xdr:col>
      <xdr:colOff>420093</xdr:colOff>
      <xdr:row>13</xdr:row>
      <xdr:rowOff>173240</xdr:rowOff>
    </xdr:from>
    <xdr:to>
      <xdr:col>5</xdr:col>
      <xdr:colOff>581036</xdr:colOff>
      <xdr:row>22</xdr:row>
      <xdr:rowOff>142877</xdr:rowOff>
    </xdr:to>
    <xdr:grpSp>
      <xdr:nvGrpSpPr>
        <xdr:cNvPr id="91" name="DÉTAIL IMPORTANT" descr="DÉTAIL IMPORTANT&#10;&#10;">
          <a:extLst>
            <a:ext uri="{FF2B5EF4-FFF2-40B4-BE49-F238E27FC236}">
              <a16:creationId xmlns:a16="http://schemas.microsoft.com/office/drawing/2014/main" id="{4DBA7152-B8FD-4056-917A-B7F06AE8B67E}"/>
            </a:ext>
          </a:extLst>
        </xdr:cNvPr>
        <xdr:cNvGrpSpPr/>
      </xdr:nvGrpSpPr>
      <xdr:grpSpPr>
        <a:xfrm>
          <a:off x="6792318" y="3221240"/>
          <a:ext cx="3656618" cy="1684137"/>
          <a:chOff x="6863991" y="11363324"/>
          <a:chExt cx="2736277" cy="1434768"/>
        </a:xfrm>
      </xdr:grpSpPr>
      <xdr:sp macro="" textlink="">
        <xdr:nvSpPr>
          <xdr:cNvPr id="92" name="Instruction" descr="IMPORTANT DETAIL&#10;TRUE and FALSE are unlike other words in Excel formulas in that they don't need to be in quotes, and Excel will automatically capitalize them. Numbers don't need to be in quotes either. Regular text, like Yes or No does need to be in quotes like this: =IF(C3=&quot;Apple&quot;,&quot;Yes&quot;,&quot;No&quot;)&#10;">
            <a:extLst>
              <a:ext uri="{FF2B5EF4-FFF2-40B4-BE49-F238E27FC236}">
                <a16:creationId xmlns:a16="http://schemas.microsoft.com/office/drawing/2014/main" id="{D4187BF2-8C2C-463C-B620-D3FC580541A4}"/>
              </a:ext>
            </a:extLst>
          </xdr:cNvPr>
          <xdr:cNvSpPr txBox="1"/>
        </xdr:nvSpPr>
        <xdr:spPr>
          <a:xfrm>
            <a:off x="7073900" y="11363324"/>
            <a:ext cx="2526368" cy="1434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DÉTAIL IMPORTANT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sz="1100"/>
              <a:t>Contrairement à d’autres termes employés dans les formules Excel, il n’est pas nécessaire de mettre </a:t>
            </a:r>
            <a:r>
              <a:rPr lang="fr" sz="1100" b="1" i="0" kern="1200" baseline="0">
                <a:solidFill>
                  <a:schemeClr val="dk1"/>
                </a:solidFill>
                <a:effectLst/>
                <a:latin typeface="+mn-lt"/>
                <a:ea typeface="+mn-ea"/>
                <a:cs typeface="+mn-cs"/>
              </a:rPr>
              <a:t>VRAI</a:t>
            </a:r>
            <a:r>
              <a:rPr lang="fr" sz="1100" b="0" i="0" kern="1200" baseline="0">
                <a:solidFill>
                  <a:schemeClr val="dk1"/>
                </a:solidFill>
                <a:effectLst/>
                <a:latin typeface="+mn-lt"/>
                <a:ea typeface="+mn-ea"/>
                <a:cs typeface="+mn-cs"/>
              </a:rPr>
              <a:t> et </a:t>
            </a:r>
            <a:r>
              <a:rPr lang="fr" sz="1100" b="1" i="0" kern="1200" baseline="0">
                <a:solidFill>
                  <a:schemeClr val="dk1"/>
                </a:solidFill>
                <a:effectLst/>
                <a:latin typeface="+mn-lt"/>
                <a:ea typeface="+mn-ea"/>
                <a:cs typeface="+mn-cs"/>
              </a:rPr>
              <a:t>FAUX</a:t>
            </a:r>
            <a:r>
              <a:rPr lang="fr" sz="1100" b="0" i="0" kern="1200" baseline="0">
                <a:solidFill>
                  <a:schemeClr val="dk1"/>
                </a:solidFill>
                <a:effectLst/>
                <a:latin typeface="+mn-lt"/>
                <a:ea typeface="+mn-ea"/>
                <a:cs typeface="+mn-cs"/>
              </a:rPr>
              <a:t> entre guillemets, et Excel les met automatiquement en majuscules. Il n’est pas non plus nécessaire de mettre les chiffres entre guillemets. Les termes ou expressions ordinaires, tels que </a:t>
            </a:r>
            <a:r>
              <a:rPr lang="fr" sz="1100" b="1" i="0" kern="1200" baseline="0">
                <a:solidFill>
                  <a:schemeClr val="dk1"/>
                </a:solidFill>
                <a:effectLst/>
                <a:latin typeface="+mn-lt"/>
                <a:ea typeface="+mn-ea"/>
                <a:cs typeface="+mn-cs"/>
              </a:rPr>
              <a:t>Oui</a:t>
            </a:r>
            <a:r>
              <a:rPr lang="fr" sz="1100" b="0" i="0" kern="1200" baseline="0">
                <a:solidFill>
                  <a:schemeClr val="dk1"/>
                </a:solidFill>
                <a:effectLst/>
                <a:latin typeface="+mn-lt"/>
                <a:ea typeface="+mn-ea"/>
                <a:cs typeface="+mn-cs"/>
              </a:rPr>
              <a:t> ou </a:t>
            </a:r>
            <a:r>
              <a:rPr lang="fr" sz="1100" b="1" i="0" kern="1200" baseline="0">
                <a:solidFill>
                  <a:schemeClr val="dk1"/>
                </a:solidFill>
                <a:effectLst/>
                <a:latin typeface="+mn-lt"/>
                <a:ea typeface="+mn-ea"/>
                <a:cs typeface="+mn-cs"/>
              </a:rPr>
              <a:t>Non</a:t>
            </a:r>
            <a:r>
              <a:rPr lang="fr" sz="1100" b="0" i="0" kern="1200" baseline="0">
                <a:solidFill>
                  <a:schemeClr val="dk1"/>
                </a:solidFill>
                <a:effectLst/>
                <a:latin typeface="+mn-lt"/>
                <a:ea typeface="+mn-ea"/>
                <a:cs typeface="+mn-cs"/>
              </a:rPr>
              <a:t> doivent être mis entre guillemets. Par exemple : </a:t>
            </a:r>
          </a:p>
          <a:p>
            <a:pPr rtl="0" eaLnBrk="1" fontAlgn="auto" latinLnBrk="0" hangingPunct="1"/>
            <a:r>
              <a:rPr lang="fr" sz="1100" b="1" kern="1200">
                <a:solidFill>
                  <a:schemeClr val="dk1"/>
                </a:solidFill>
                <a:latin typeface="+mn-lt"/>
                <a:ea typeface="+mn-ea"/>
                <a:cs typeface="+mn-cs"/>
              </a:rPr>
              <a:t>=SI(C9="Pomme";"Oui";"Non")</a:t>
            </a:r>
            <a:endParaRPr lang="en-US" sz="800" b="1">
              <a:effectLst/>
            </a:endParaRPr>
          </a:p>
        </xdr:txBody>
      </xdr:sp>
      <xdr:pic>
        <xdr:nvPicPr>
          <xdr:cNvPr id="93" name="Loupe" descr="Loupe">
            <a:extLst>
              <a:ext uri="{FF2B5EF4-FFF2-40B4-BE49-F238E27FC236}">
                <a16:creationId xmlns:a16="http://schemas.microsoft.com/office/drawing/2014/main" id="{10AA8B71-3BEA-4E7D-B2D7-BB97E6D3875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H="1">
            <a:off x="6863991" y="11396132"/>
            <a:ext cx="253174" cy="244047"/>
          </a:xfrm>
          <a:prstGeom prst="rect">
            <a:avLst/>
          </a:prstGeom>
        </xdr:spPr>
      </xdr:pic>
    </xdr:grpSp>
    <xdr:clientData/>
  </xdr:twoCellAnchor>
  <xdr:twoCellAnchor editAs="absolute">
    <xdr:from>
      <xdr:col>1</xdr:col>
      <xdr:colOff>5476875</xdr:colOff>
      <xdr:row>41</xdr:row>
      <xdr:rowOff>123825</xdr:rowOff>
    </xdr:from>
    <xdr:to>
      <xdr:col>4</xdr:col>
      <xdr:colOff>600075</xdr:colOff>
      <xdr:row>48</xdr:row>
      <xdr:rowOff>114301</xdr:rowOff>
    </xdr:to>
    <xdr:grpSp>
      <xdr:nvGrpSpPr>
        <xdr:cNvPr id="94" name="CONSEIL D’EXPERT" descr="CONSEIL D’EXPERT">
          <a:extLst>
            <a:ext uri="{FF2B5EF4-FFF2-40B4-BE49-F238E27FC236}">
              <a16:creationId xmlns:a16="http://schemas.microsoft.com/office/drawing/2014/main" id="{4F3513E1-6B29-4E54-80FC-E2B36E732D7E}"/>
            </a:ext>
          </a:extLst>
        </xdr:cNvPr>
        <xdr:cNvGrpSpPr/>
      </xdr:nvGrpSpPr>
      <xdr:grpSpPr>
        <a:xfrm>
          <a:off x="6324600" y="8610600"/>
          <a:ext cx="3533775" cy="1323976"/>
          <a:chOff x="8448675" y="2143125"/>
          <a:chExt cx="2812587" cy="1315897"/>
        </a:xfrm>
      </xdr:grpSpPr>
      <xdr:pic>
        <xdr:nvPicPr>
          <xdr:cNvPr id="95" name="Graphisme 2" descr="Chouette">
            <a:extLst>
              <a:ext uri="{FF2B5EF4-FFF2-40B4-BE49-F238E27FC236}">
                <a16:creationId xmlns:a16="http://schemas.microsoft.com/office/drawing/2014/main" id="{E56A0D5E-928F-4241-B1CD-3C396C5164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448675" y="2170284"/>
            <a:ext cx="444647" cy="444647"/>
          </a:xfrm>
          <a:prstGeom prst="rect">
            <a:avLst/>
          </a:prstGeom>
        </xdr:spPr>
      </xdr:pic>
      <xdr:sp macro="" textlink="">
        <xdr:nvSpPr>
          <xdr:cNvPr id="96" name="Étape" descr="EXPERT TIP&#10;Named Ranges allow you to define terms or values in a single place, and then reuse them throughout a workbook. You can see all of the named ranges in this workbook by going to Formulas &gt; Name Manager.Click here to learn more.&#10;">
            <a:hlinkClick xmlns:r="http://schemas.openxmlformats.org/officeDocument/2006/relationships" r:id="rId6" tooltip="Cliquez ici pour accéder sur le web à des informations complémentaires sur les plages nommées."/>
            <a:extLst>
              <a:ext uri="{FF2B5EF4-FFF2-40B4-BE49-F238E27FC236}">
                <a16:creationId xmlns:a16="http://schemas.microsoft.com/office/drawing/2014/main" id="{CDFC5BF1-DCF8-4B3F-9426-0E409672138F}"/>
              </a:ext>
            </a:extLst>
          </xdr:cNvPr>
          <xdr:cNvSpPr txBox="1"/>
        </xdr:nvSpPr>
        <xdr:spPr>
          <a:xfrm>
            <a:off x="8782052" y="2143125"/>
            <a:ext cx="2479210" cy="131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CONSEIL D’EXPERT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fr" sz="1100" b="1" i="1" u="sng" kern="0">
                <a:solidFill>
                  <a:schemeClr val="accent1"/>
                </a:solidFill>
                <a:ea typeface="Segoe UI" pitchFamily="34" charset="0"/>
                <a:cs typeface="Segoe UI Light" panose="020B0502040204020203" pitchFamily="34" charset="0"/>
              </a:rPr>
              <a:t>Les plages nommées </a:t>
            </a:r>
            <a:r>
              <a:rPr lang="fr" sz="1100" kern="0">
                <a:solidFill>
                  <a:schemeClr val="bg2">
                    <a:lumMod val="25000"/>
                  </a:schemeClr>
                </a:solidFill>
                <a:ea typeface="Segoe UI" pitchFamily="34" charset="0"/>
                <a:cs typeface="Segoe UI Light" panose="020B0502040204020203" pitchFamily="34" charset="0"/>
              </a:rPr>
              <a:t>vous permettent de définir des termes ou valeurs à un emplacement, puis de les réutiliser à d’autres emplacements</a:t>
            </a:r>
            <a:r>
              <a:rPr lang="fr" sz="1100" kern="0" baseline="0">
                <a:solidFill>
                  <a:schemeClr val="bg2">
                    <a:lumMod val="25000"/>
                  </a:schemeClr>
                </a:solidFill>
                <a:ea typeface="Segoe UI" pitchFamily="34" charset="0"/>
                <a:cs typeface="Segoe UI Light" panose="020B0502040204020203" pitchFamily="34" charset="0"/>
              </a:rPr>
              <a:t> du classeur. Pour afficher toutes les plages nommées de ce classeur, accédez à </a:t>
            </a:r>
            <a:r>
              <a:rPr lang="fr" sz="1100" b="1" kern="0" baseline="0">
                <a:solidFill>
                  <a:schemeClr val="bg2">
                    <a:lumMod val="25000"/>
                  </a:schemeClr>
                </a:solidFill>
                <a:ea typeface="Segoe UI" pitchFamily="34" charset="0"/>
                <a:cs typeface="Segoe UI Light" panose="020B0502040204020203" pitchFamily="34" charset="0"/>
              </a:rPr>
              <a:t>Formules</a:t>
            </a:r>
            <a:r>
              <a:rPr lang="fr" sz="1100" kern="0" baseline="0">
                <a:solidFill>
                  <a:schemeClr val="bg2">
                    <a:lumMod val="25000"/>
                  </a:schemeClr>
                </a:solidFill>
                <a:ea typeface="Segoe UI" pitchFamily="34" charset="0"/>
                <a:cs typeface="Segoe UI Light" panose="020B0502040204020203" pitchFamily="34" charset="0"/>
              </a:rPr>
              <a:t> &gt; </a:t>
            </a:r>
            <a:r>
              <a:rPr lang="fr" sz="1100" b="1" kern="0" baseline="0">
                <a:solidFill>
                  <a:schemeClr val="bg2">
                    <a:lumMod val="25000"/>
                  </a:schemeClr>
                </a:solidFill>
                <a:ea typeface="Segoe UI" pitchFamily="34" charset="0"/>
                <a:cs typeface="Segoe UI Light" panose="020B0502040204020203" pitchFamily="34" charset="0"/>
              </a:rPr>
              <a:t>Gestionnaire de noms.</a:t>
            </a:r>
            <a:r>
              <a:rPr lang="fr" sz="1100" b="0" kern="0" baseline="0">
                <a:solidFill>
                  <a:schemeClr val="bg2">
                    <a:lumMod val="25000"/>
                  </a:schemeClr>
                </a:solidFill>
                <a:ea typeface="Segoe UI" pitchFamily="34" charset="0"/>
                <a:cs typeface="Segoe UI Light" panose="020B0502040204020203" pitchFamily="34" charset="0"/>
              </a:rPr>
              <a:t> Cliquez ici pour en savoir plus.</a:t>
            </a:r>
            <a:endParaRPr lang="en-US" sz="1100" b="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6</xdr:col>
      <xdr:colOff>57152</xdr:colOff>
      <xdr:row>31</xdr:row>
      <xdr:rowOff>128299</xdr:rowOff>
    </xdr:from>
    <xdr:to>
      <xdr:col>11</xdr:col>
      <xdr:colOff>571501</xdr:colOff>
      <xdr:row>40</xdr:row>
      <xdr:rowOff>77654</xdr:rowOff>
    </xdr:to>
    <xdr:grpSp>
      <xdr:nvGrpSpPr>
        <xdr:cNvPr id="97" name="BON À SAVOIR" descr="BON À SAVOIR&#10;&#10;">
          <a:extLst>
            <a:ext uri="{FF2B5EF4-FFF2-40B4-BE49-F238E27FC236}">
              <a16:creationId xmlns:a16="http://schemas.microsoft.com/office/drawing/2014/main" id="{B45D0037-257A-421E-9928-F95C71F032DA}"/>
            </a:ext>
          </a:extLst>
        </xdr:cNvPr>
        <xdr:cNvGrpSpPr/>
      </xdr:nvGrpSpPr>
      <xdr:grpSpPr>
        <a:xfrm>
          <a:off x="10534652" y="6633874"/>
          <a:ext cx="3562349" cy="1740055"/>
          <a:chOff x="6778625" y="15619705"/>
          <a:chExt cx="3252736" cy="1671345"/>
        </a:xfrm>
      </xdr:grpSpPr>
      <xdr:sp macro="" textlink="">
        <xdr:nvSpPr>
          <xdr:cNvPr id="98" name="Étape" descr="GOOD TO KNOW&#10;When you create a formula, Excel will automatically place colored borders around any ranges referenced in the formula, and the corresponding ranges in the formula will be the same color. You can see this if you select cell F33 and press F2 to edit the formula.&#10;">
            <a:extLst>
              <a:ext uri="{FF2B5EF4-FFF2-40B4-BE49-F238E27FC236}">
                <a16:creationId xmlns:a16="http://schemas.microsoft.com/office/drawing/2014/main" id="{4E9138CF-FAE4-468F-879F-55F3178773BE}"/>
              </a:ext>
            </a:extLst>
          </xdr:cNvPr>
          <xdr:cNvSpPr txBox="1"/>
        </xdr:nvSpPr>
        <xdr:spPr>
          <a:xfrm>
            <a:off x="7042959" y="15665450"/>
            <a:ext cx="298840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BON À SAVOIR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fr" sz="1100" b="0" i="0" kern="1200" baseline="0">
                <a:solidFill>
                  <a:schemeClr val="dk1"/>
                </a:solidFill>
                <a:effectLst/>
                <a:latin typeface="+mn-lt"/>
                <a:ea typeface="+mn-ea"/>
                <a:cs typeface="+mn-cs"/>
              </a:rPr>
              <a:t>Lorsque vous créez une formule, Excel affiche automatiquement des bordures de couleur autour des plages référencées par la formule, et les plages correspondantes apparaissent dans la même couleur au sein de la formule proprement dite. Ces couleurs sont également visibles si vous sélectionnez la cellule F33 et appuyez sur </a:t>
            </a:r>
            <a:r>
              <a:rPr lang="fr" sz="1100" b="1" i="0" kern="1200" baseline="0">
                <a:solidFill>
                  <a:schemeClr val="dk1"/>
                </a:solidFill>
                <a:effectLst/>
                <a:latin typeface="+mn-lt"/>
                <a:ea typeface="+mn-ea"/>
                <a:cs typeface="+mn-cs"/>
              </a:rPr>
              <a:t>F2</a:t>
            </a:r>
            <a:r>
              <a:rPr lang="fr" sz="1100" b="0" i="0" kern="1200" baseline="0">
                <a:solidFill>
                  <a:schemeClr val="dk1"/>
                </a:solidFill>
                <a:effectLst/>
                <a:latin typeface="+mn-lt"/>
                <a:ea typeface="+mn-ea"/>
                <a:cs typeface="+mn-cs"/>
              </a:rPr>
              <a:t> pour modifier la formule.</a:t>
            </a:r>
            <a:endParaRPr lang="en-US" sz="1100">
              <a:effectLst/>
              <a:latin typeface="+mn-lt"/>
            </a:endParaRPr>
          </a:p>
        </xdr:txBody>
      </xdr:sp>
      <xdr:pic>
        <xdr:nvPicPr>
          <xdr:cNvPr id="99" name="Graphisme 147" descr="Lunettes">
            <a:extLst>
              <a:ext uri="{FF2B5EF4-FFF2-40B4-BE49-F238E27FC236}">
                <a16:creationId xmlns:a16="http://schemas.microsoft.com/office/drawing/2014/main" id="{66483B39-8A7B-417E-B71A-6BEA395942B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19705"/>
            <a:ext cx="323347" cy="349115"/>
          </a:xfrm>
          <a:prstGeom prst="rect">
            <a:avLst/>
          </a:prstGeom>
        </xdr:spPr>
      </xdr:pic>
    </xdr:grpSp>
    <xdr:clientData/>
  </xdr:twoCellAnchor>
  <xdr:twoCellAnchor editAs="absolute">
    <xdr:from>
      <xdr:col>0</xdr:col>
      <xdr:colOff>590550</xdr:colOff>
      <xdr:row>19</xdr:row>
      <xdr:rowOff>76200</xdr:rowOff>
    </xdr:from>
    <xdr:to>
      <xdr:col>1</xdr:col>
      <xdr:colOff>3228975</xdr:colOff>
      <xdr:row>22</xdr:row>
      <xdr:rowOff>40387</xdr:rowOff>
    </xdr:to>
    <xdr:sp macro="" textlink="">
      <xdr:nvSpPr>
        <xdr:cNvPr id="100" name="btn_Poursuivre" descr="Poursuivez votre lecture pour plus d’informations">
          <a:hlinkClick xmlns:r="http://schemas.openxmlformats.org/officeDocument/2006/relationships" r:id="rId9"/>
          <a:extLst>
            <a:ext uri="{FF2B5EF4-FFF2-40B4-BE49-F238E27FC236}">
              <a16:creationId xmlns:a16="http://schemas.microsoft.com/office/drawing/2014/main" id="{D2FA0FF2-19D2-4834-A888-495EE8B29B48}"/>
            </a:ext>
          </a:extLst>
        </xdr:cNvPr>
        <xdr:cNvSpPr/>
      </xdr:nvSpPr>
      <xdr:spPr>
        <a:xfrm>
          <a:off x="590550" y="4267200"/>
          <a:ext cx="3486150"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fr" sz="1200">
              <a:solidFill>
                <a:srgbClr val="0B744D"/>
              </a:solidFill>
              <a:latin typeface="Segoe UI" pitchFamily="34" charset="0"/>
              <a:ea typeface="Segoe UI" pitchFamily="34" charset="0"/>
              <a:cs typeface="Segoe UI" pitchFamily="34" charset="0"/>
            </a:rPr>
            <a:t>Poursuivez votre lecture pour plus d’informations</a:t>
          </a:r>
        </a:p>
      </xdr:txBody>
    </xdr:sp>
    <xdr:clientData/>
  </xdr:twoCellAnchor>
  <xdr:twoCellAnchor editAs="absolute">
    <xdr:from>
      <xdr:col>0</xdr:col>
      <xdr:colOff>333375</xdr:colOff>
      <xdr:row>23</xdr:row>
      <xdr:rowOff>47623</xdr:rowOff>
    </xdr:from>
    <xdr:to>
      <xdr:col>1</xdr:col>
      <xdr:colOff>5219700</xdr:colOff>
      <xdr:row>60</xdr:row>
      <xdr:rowOff>95249</xdr:rowOff>
    </xdr:to>
    <xdr:grpSp>
      <xdr:nvGrpSpPr>
        <xdr:cNvPr id="31" name="Groupe 30">
          <a:extLst>
            <a:ext uri="{FF2B5EF4-FFF2-40B4-BE49-F238E27FC236}">
              <a16:creationId xmlns:a16="http://schemas.microsoft.com/office/drawing/2014/main" id="{D5949D2E-3383-4D0F-B2BE-8F45CB07F6DF}"/>
            </a:ext>
          </a:extLst>
        </xdr:cNvPr>
        <xdr:cNvGrpSpPr/>
      </xdr:nvGrpSpPr>
      <xdr:grpSpPr>
        <a:xfrm>
          <a:off x="333375" y="5000623"/>
          <a:ext cx="5734050" cy="7200901"/>
          <a:chOff x="333375" y="5000623"/>
          <a:chExt cx="5734050" cy="7208829"/>
        </a:xfrm>
      </xdr:grpSpPr>
      <xdr:sp macro="" textlink="">
        <xdr:nvSpPr>
          <xdr:cNvPr id="101" name="txt_ArrièrePlanVisiteGuidée" descr="Arrière-plan">
            <a:extLst>
              <a:ext uri="{FF2B5EF4-FFF2-40B4-BE49-F238E27FC236}">
                <a16:creationId xmlns:a16="http://schemas.microsoft.com/office/drawing/2014/main" id="{D30CE2FF-D296-4C22-A916-909B28036CE0}"/>
              </a:ext>
            </a:extLst>
          </xdr:cNvPr>
          <xdr:cNvSpPr/>
        </xdr:nvSpPr>
        <xdr:spPr>
          <a:xfrm>
            <a:off x="333375" y="5000623"/>
            <a:ext cx="5734050" cy="720882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02" name="txt_EnTêteVisiteGuidée" descr="Association de l’instruction SI et d’une autre fonction">
            <a:extLst>
              <a:ext uri="{FF2B5EF4-FFF2-40B4-BE49-F238E27FC236}">
                <a16:creationId xmlns:a16="http://schemas.microsoft.com/office/drawing/2014/main" id="{55BCAE42-E599-41F5-B838-9192A7014F94}"/>
              </a:ext>
            </a:extLst>
          </xdr:cNvPr>
          <xdr:cNvSpPr txBox="1"/>
        </xdr:nvSpPr>
        <xdr:spPr>
          <a:xfrm>
            <a:off x="546103" y="5096667"/>
            <a:ext cx="5251444" cy="971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Association de l’instruction SI et d’une autre fonction</a:t>
            </a:r>
          </a:p>
        </xdr:txBody>
      </xdr:sp>
      <xdr:cxnSp macro="">
        <xdr:nvCxnSpPr>
          <xdr:cNvPr id="103" name="txt_VisiteGuidéeLigne1" descr="Ligne décorative">
            <a:extLst>
              <a:ext uri="{FF2B5EF4-FFF2-40B4-BE49-F238E27FC236}">
                <a16:creationId xmlns:a16="http://schemas.microsoft.com/office/drawing/2014/main" id="{E5355D6B-8054-4E69-B15F-4A97B4403130}"/>
              </a:ext>
            </a:extLst>
          </xdr:cNvPr>
          <xdr:cNvCxnSpPr>
            <a:cxnSpLocks/>
          </xdr:cNvCxnSpPr>
        </xdr:nvCxnSpPr>
        <xdr:spPr>
          <a:xfrm>
            <a:off x="546103" y="605434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4" name="txt_VisiteGuidéeLigne2" descr="Ligne décorative">
            <a:extLst>
              <a:ext uri="{FF2B5EF4-FFF2-40B4-BE49-F238E27FC236}">
                <a16:creationId xmlns:a16="http://schemas.microsoft.com/office/drawing/2014/main" id="{8891E0FB-F07B-444F-B967-54078E830D13}"/>
              </a:ext>
            </a:extLst>
          </xdr:cNvPr>
          <xdr:cNvCxnSpPr>
            <a:cxnSpLocks/>
          </xdr:cNvCxnSpPr>
        </xdr:nvCxnSpPr>
        <xdr:spPr>
          <a:xfrm>
            <a:off x="546103" y="1146563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txt_IntroVisiteGuidée" descr="Les instructions SI peuvent également forcer l’exécution de calculs supplémentaires si une condition donnée est remplie. Nous allons ici évaluer une cellule pour déterminer si une taxe doit s’appliquer à la vente, et calculer celle-ci si la condition est vraie.">
            <a:extLst>
              <a:ext uri="{FF2B5EF4-FFF2-40B4-BE49-F238E27FC236}">
                <a16:creationId xmlns:a16="http://schemas.microsoft.com/office/drawing/2014/main" id="{ADFF8084-9F56-49BC-A834-D77F4DF98649}"/>
              </a:ext>
            </a:extLst>
          </xdr:cNvPr>
          <xdr:cNvSpPr txBox="1"/>
        </xdr:nvSpPr>
        <xdr:spPr>
          <a:xfrm>
            <a:off x="571663" y="6088034"/>
            <a:ext cx="5251444" cy="703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2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Les instructions SI peuvent également forcer l’exécution de calculs supplémentaires si une condition donnée est remplie. Nous allons ici évaluer une cellule pour déterminer si une taxe doit s’appliquer à la vente, et calculer celle-ci si la condition est vraie.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2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6" name="grp_Étape">
            <a:extLst>
              <a:ext uri="{FF2B5EF4-FFF2-40B4-BE49-F238E27FC236}">
                <a16:creationId xmlns:a16="http://schemas.microsoft.com/office/drawing/2014/main" id="{5CDE601E-EF9E-420E-80FC-F58C2BA9720A}"/>
              </a:ext>
            </a:extLst>
          </xdr:cNvPr>
          <xdr:cNvGrpSpPr/>
        </xdr:nvGrpSpPr>
        <xdr:grpSpPr>
          <a:xfrm>
            <a:off x="561975" y="6858400"/>
            <a:ext cx="5248275" cy="1756175"/>
            <a:chOff x="581211" y="8182375"/>
            <a:chExt cx="5214225" cy="1756175"/>
          </a:xfrm>
        </xdr:grpSpPr>
        <xdr:sp macro="" textlink="">
          <xdr:nvSpPr>
            <xdr:cNvPr id="107" name="txt_Étape" descr="In cell F33, we've entered =IF(E33=&quot;Yes&quot;,F31*SalesTax,0), where we set up SalesTax as a Named Range with a value of 0.0825. Our formula says If cell E33 equals Yes, then multiply cell F31 times SalesTax, otherwise return a 0.&#10;&#10;Try changing Yes to No in cell E33 to see the calculation change.&#10;">
              <a:extLst>
                <a:ext uri="{FF2B5EF4-FFF2-40B4-BE49-F238E27FC236}">
                  <a16:creationId xmlns:a16="http://schemas.microsoft.com/office/drawing/2014/main" id="{318A84D0-F949-42C9-8946-3CA9B70E8414}"/>
                </a:ext>
              </a:extLst>
            </xdr:cNvPr>
            <xdr:cNvSpPr txBox="1"/>
          </xdr:nvSpPr>
          <xdr:spPr>
            <a:xfrm>
              <a:off x="998369" y="8224351"/>
              <a:ext cx="4797067" cy="171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À la cellule F33, nous avons entré la formule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=SI(E33="Oui";F31*TaxeVente;0)</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dans laquelle nous avons configuré TaxeVente en tant que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plage nommée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avec une valeur de 0,0825. Notre formule dit ceci : si la cellule E33 est égale à Oui, multiplier la cellule F31 par TaxeVente, sinon retourner 0.</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Remplacez Oui par Non dans la cellule E33 et vous constaterez que le résultat change.</a:t>
              </a:r>
            </a:p>
          </xdr:txBody>
        </xdr:sp>
        <xdr:sp macro="" textlink="">
          <xdr:nvSpPr>
            <xdr:cNvPr id="108" name="shp_Étape" descr="1">
              <a:extLst>
                <a:ext uri="{FF2B5EF4-FFF2-40B4-BE49-F238E27FC236}">
                  <a16:creationId xmlns:a16="http://schemas.microsoft.com/office/drawing/2014/main" id="{189261EA-9568-4614-85E1-C72A54F4B205}"/>
                </a:ext>
              </a:extLst>
            </xdr:cNvPr>
            <xdr:cNvSpPr/>
          </xdr:nvSpPr>
          <xdr:spPr>
            <a:xfrm>
              <a:off x="581211" y="818237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grpSp>
        <xdr:nvGrpSpPr>
          <xdr:cNvPr id="109" name="grp_Étape">
            <a:extLst>
              <a:ext uri="{FF2B5EF4-FFF2-40B4-BE49-F238E27FC236}">
                <a16:creationId xmlns:a16="http://schemas.microsoft.com/office/drawing/2014/main" id="{BFF24217-919E-4D15-B472-AB89F019AF8E}"/>
              </a:ext>
            </a:extLst>
          </xdr:cNvPr>
          <xdr:cNvGrpSpPr/>
        </xdr:nvGrpSpPr>
        <xdr:grpSpPr>
          <a:xfrm>
            <a:off x="561975" y="8544883"/>
            <a:ext cx="5229626" cy="1175808"/>
            <a:chOff x="581211" y="8697283"/>
            <a:chExt cx="5195697" cy="1175808"/>
          </a:xfrm>
        </xdr:grpSpPr>
        <xdr:sp macro="" textlink="">
          <xdr:nvSpPr>
            <xdr:cNvPr id="110" name="txt_Étape" descr="Nous avons ensuite ajouté une instruction SI pour calculer les frais de port, si ceux-ci s’appliquent. La cellule F35 contient la formule =SI(E35=&quot;Oui&quot;;SOMME(D28:D29)*1,25;0). Cette formule signifie ceci : « Si la cellule E35 est Oui, calculer la somme de la colonne Quantité du tableau ci-dessus, puis la multiplier par 1,25, sinon retourner 0 ».">
              <a:extLst>
                <a:ext uri="{FF2B5EF4-FFF2-40B4-BE49-F238E27FC236}">
                  <a16:creationId xmlns:a16="http://schemas.microsoft.com/office/drawing/2014/main" id="{AEA982A9-56DB-413C-8C06-090FF22D1BCD}"/>
                </a:ext>
              </a:extLst>
            </xdr:cNvPr>
            <xdr:cNvSpPr txBox="1"/>
          </xdr:nvSpPr>
          <xdr:spPr>
            <a:xfrm>
              <a:off x="998369" y="8739278"/>
              <a:ext cx="4778539" cy="1133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Nous avons ensuite ajouté une instruction SI pour calculer les frais de port, si ceux-ci s’appliquent. La cellule F35 contient la formule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=SI(E35="Oui";SOMME(D28:D29)*1,25;0)</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Cette formule signifie ceci : « Si la cellule E35 est Oui, calculer la somme de la colonne Quantité du tableau ci-dessus, puis la multiplier par 1,25, sinon retourner 0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shp_Étape" descr="2">
              <a:extLst>
                <a:ext uri="{FF2B5EF4-FFF2-40B4-BE49-F238E27FC236}">
                  <a16:creationId xmlns:a16="http://schemas.microsoft.com/office/drawing/2014/main" id="{BCCAD99D-66BF-4E4A-8BE8-EB9E7692B65E}"/>
                </a:ext>
              </a:extLst>
            </xdr:cNvPr>
            <xdr:cNvSpPr/>
          </xdr:nvSpPr>
          <xdr:spPr>
            <a:xfrm>
              <a:off x="581211" y="8697283"/>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grpSp>
        <xdr:nvGrpSpPr>
          <xdr:cNvPr id="112" name="grp_Étape">
            <a:extLst>
              <a:ext uri="{FF2B5EF4-FFF2-40B4-BE49-F238E27FC236}">
                <a16:creationId xmlns:a16="http://schemas.microsoft.com/office/drawing/2014/main" id="{BF6B2B89-C936-492B-9E7C-BBD3854AF4D9}"/>
              </a:ext>
            </a:extLst>
          </xdr:cNvPr>
          <xdr:cNvGrpSpPr/>
        </xdr:nvGrpSpPr>
        <xdr:grpSpPr>
          <a:xfrm>
            <a:off x="561975" y="9678594"/>
            <a:ext cx="5229626" cy="1625015"/>
            <a:chOff x="581211" y="8916594"/>
            <a:chExt cx="5195697" cy="1625015"/>
          </a:xfrm>
        </xdr:grpSpPr>
        <xdr:sp macro="" textlink="">
          <xdr:nvSpPr>
            <xdr:cNvPr id="113" name="txt_Étape" descr="Ensuite, dans la formule de la cellule F35, remplacez 1,25 par &quot;Frais de port&quot;. Au fur et à mesure que vous entrez du texte, le correcteur automatique d’Excel devrait vous le suggérer. Lorsque c’est le cas, appuyez sur la touche Tab pour insérer le texte. ll s’agit d’une plage nommée et nous l’insérons à partir de Formules &gt; Définir un nom. Désormais, si vous souhaitez modifier vos frais de port, il vous suffira de les changer à un seul emplacement, et vous pourrez ensuite réutiliser le terme Frais de port n’importe où dans le classeur.">
              <a:extLst>
                <a:ext uri="{FF2B5EF4-FFF2-40B4-BE49-F238E27FC236}">
                  <a16:creationId xmlns:a16="http://schemas.microsoft.com/office/drawing/2014/main" id="{A722657B-F5BE-4EA5-BAAE-C570DA0E3B71}"/>
                </a:ext>
              </a:extLst>
            </xdr:cNvPr>
            <xdr:cNvSpPr txBox="1"/>
          </xdr:nvSpPr>
          <xdr:spPr>
            <a:xfrm>
              <a:off x="998369" y="8958600"/>
              <a:ext cx="4778539" cy="15830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Ensuite, dans la formule de la cellule F35, remplacer 1,25 par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Frais de port</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Lorsque vous commencez à taper les premières lettres, la fonction de correction automatique d’Excel affiche le terme pour vous. Appuyez alors sur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Tab</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pour entrer ce terme. Il s’agit d’une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plage nommée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que nous avons entrée à partir de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Formules</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Définir un</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nom</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Désormais, si vous souhaitez modifier vos frais de port, il vous suffira de les changer à un seul emplacement, et vous pourrez ensuite réutiliser le terme Frais de port n’importe où dans le classeur.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Étape" descr="3">
              <a:extLst>
                <a:ext uri="{FF2B5EF4-FFF2-40B4-BE49-F238E27FC236}">
                  <a16:creationId xmlns:a16="http://schemas.microsoft.com/office/drawing/2014/main" id="{9DDD420D-C72F-4430-9995-3824DE1CAC4D}"/>
                </a:ext>
              </a:extLst>
            </xdr:cNvPr>
            <xdr:cNvSpPr/>
          </xdr:nvSpPr>
          <xdr:spPr>
            <a:xfrm>
              <a:off x="581211" y="8916594"/>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552450</xdr:colOff>
      <xdr:row>57</xdr:row>
      <xdr:rowOff>171450</xdr:rowOff>
    </xdr:from>
    <xdr:to>
      <xdr:col>1</xdr:col>
      <xdr:colOff>980459</xdr:colOff>
      <xdr:row>59</xdr:row>
      <xdr:rowOff>125899</xdr:rowOff>
    </xdr:to>
    <xdr:sp macro="" textlink="">
      <xdr:nvSpPr>
        <xdr:cNvPr id="115" name="BoutonPrécédent" descr="Revenir à la feuille précédente">
          <a:hlinkClick xmlns:r="http://schemas.openxmlformats.org/officeDocument/2006/relationships" r:id="rId10" tooltip="Cliquez ici pour revenir à la feuille précédente"/>
          <a:extLst>
            <a:ext uri="{FF2B5EF4-FFF2-40B4-BE49-F238E27FC236}">
              <a16:creationId xmlns:a16="http://schemas.microsoft.com/office/drawing/2014/main" id="{F139BCB5-BA52-4BA9-B27E-80EDF1CA9815}"/>
            </a:ext>
          </a:extLst>
        </xdr:cNvPr>
        <xdr:cNvSpPr/>
      </xdr:nvSpPr>
      <xdr:spPr>
        <a:xfrm flipH="1">
          <a:off x="552450" y="117062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1</xdr:col>
      <xdr:colOff>3684072</xdr:colOff>
      <xdr:row>57</xdr:row>
      <xdr:rowOff>171450</xdr:rowOff>
    </xdr:from>
    <xdr:to>
      <xdr:col>1</xdr:col>
      <xdr:colOff>4959806</xdr:colOff>
      <xdr:row>59</xdr:row>
      <xdr:rowOff>125899</xdr:rowOff>
    </xdr:to>
    <xdr:sp macro="" textlink="">
      <xdr:nvSpPr>
        <xdr:cNvPr id="116" name="BoutonSuivant" descr="Passer à la feuille suivante">
          <a:hlinkClick xmlns:r="http://schemas.openxmlformats.org/officeDocument/2006/relationships" r:id="rId1" tooltip="Cliquez ici pour passer à la feuille de calcul suivante"/>
          <a:extLst>
            <a:ext uri="{FF2B5EF4-FFF2-40B4-BE49-F238E27FC236}">
              <a16:creationId xmlns:a16="http://schemas.microsoft.com/office/drawing/2014/main" id="{BBF61831-9570-4211-818C-38318F38D015}"/>
            </a:ext>
          </a:extLst>
        </xdr:cNvPr>
        <xdr:cNvSpPr/>
      </xdr:nvSpPr>
      <xdr:spPr>
        <a:xfrm>
          <a:off x="4531797" y="117062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0</xdr:col>
      <xdr:colOff>352425</xdr:colOff>
      <xdr:row>61</xdr:row>
      <xdr:rowOff>28575</xdr:rowOff>
    </xdr:from>
    <xdr:to>
      <xdr:col>1</xdr:col>
      <xdr:colOff>5237988</xdr:colOff>
      <xdr:row>74</xdr:row>
      <xdr:rowOff>85725</xdr:rowOff>
    </xdr:to>
    <xdr:grpSp>
      <xdr:nvGrpSpPr>
        <xdr:cNvPr id="117" name="Groupe 116">
          <a:extLst>
            <a:ext uri="{FF2B5EF4-FFF2-40B4-BE49-F238E27FC236}">
              <a16:creationId xmlns:a16="http://schemas.microsoft.com/office/drawing/2014/main" id="{A4810020-C4C7-483B-BB90-6111CE7B8559}"/>
            </a:ext>
          </a:extLst>
        </xdr:cNvPr>
        <xdr:cNvGrpSpPr/>
      </xdr:nvGrpSpPr>
      <xdr:grpSpPr>
        <a:xfrm>
          <a:off x="352425" y="12325350"/>
          <a:ext cx="5733288" cy="2533650"/>
          <a:chOff x="352425" y="10715625"/>
          <a:chExt cx="5733288" cy="2390775"/>
        </a:xfrm>
      </xdr:grpSpPr>
      <xdr:sp macro="" textlink="">
        <xdr:nvSpPr>
          <xdr:cNvPr id="118" name="Rectangle 117">
            <a:extLst>
              <a:ext uri="{FF2B5EF4-FFF2-40B4-BE49-F238E27FC236}">
                <a16:creationId xmlns:a16="http://schemas.microsoft.com/office/drawing/2014/main" id="{41DB9D98-1135-4D04-A479-162FD39F4940}"/>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19" name="Étape" descr="Plus d’informations sur le web&#10;">
            <a:extLst>
              <a:ext uri="{FF2B5EF4-FFF2-40B4-BE49-F238E27FC236}">
                <a16:creationId xmlns:a16="http://schemas.microsoft.com/office/drawing/2014/main" id="{CBBC5FE0-1D35-4FA7-A2AF-7339726448D7}"/>
              </a:ext>
            </a:extLst>
          </xdr:cNvPr>
          <xdr:cNvSpPr txBox="1"/>
        </xdr:nvSpPr>
        <xdr:spPr>
          <a:xfrm>
            <a:off x="5444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Plus d’informations sur le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1" name="Connecteur droit 120" descr="Ligne décorative">
            <a:extLst>
              <a:ext uri="{FF2B5EF4-FFF2-40B4-BE49-F238E27FC236}">
                <a16:creationId xmlns:a16="http://schemas.microsoft.com/office/drawing/2014/main" id="{6592F069-6C25-4390-8BAB-B70BB811B85E}"/>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2" name="Connecteur droit 71" descr="Ligne décorative">
            <a:extLst>
              <a:ext uri="{FF2B5EF4-FFF2-40B4-BE49-F238E27FC236}">
                <a16:creationId xmlns:a16="http://schemas.microsoft.com/office/drawing/2014/main" id="{C5EC57CE-9B46-46D7-8D21-0D9415D893AF}"/>
              </a:ext>
            </a:extLst>
          </xdr:cNvPr>
          <xdr:cNvCxnSpPr>
            <a:cxnSpLocks/>
          </xdr:cNvCxnSpPr>
        </xdr:nvCxnSpPr>
        <xdr:spPr>
          <a:xfrm>
            <a:off x="544407" y="1131312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3" name="Connecteur droit 72" descr="Ligne décorative">
            <a:extLst>
              <a:ext uri="{FF2B5EF4-FFF2-40B4-BE49-F238E27FC236}">
                <a16:creationId xmlns:a16="http://schemas.microsoft.com/office/drawing/2014/main" id="{7C9853C8-AABB-40DC-8E21-1B84AEE76B0B}"/>
              </a:ext>
            </a:extLst>
          </xdr:cNvPr>
          <xdr:cNvCxnSpPr>
            <a:cxnSpLocks/>
          </xdr:cNvCxnSpPr>
        </xdr:nvCxnSpPr>
        <xdr:spPr>
          <a:xfrm>
            <a:off x="54440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562406</xdr:colOff>
      <xdr:row>64</xdr:row>
      <xdr:rowOff>149944</xdr:rowOff>
    </xdr:from>
    <xdr:to>
      <xdr:col>1</xdr:col>
      <xdr:colOff>2581275</xdr:colOff>
      <xdr:row>66</xdr:row>
      <xdr:rowOff>128023</xdr:rowOff>
    </xdr:to>
    <xdr:grpSp>
      <xdr:nvGrpSpPr>
        <xdr:cNvPr id="30" name="Groupe 29">
          <a:extLst>
            <a:ext uri="{FF2B5EF4-FFF2-40B4-BE49-F238E27FC236}">
              <a16:creationId xmlns:a16="http://schemas.microsoft.com/office/drawing/2014/main" id="{734055A1-8444-407E-B760-0BF685C60AE8}"/>
            </a:ext>
          </a:extLst>
        </xdr:cNvPr>
        <xdr:cNvGrpSpPr/>
      </xdr:nvGrpSpPr>
      <xdr:grpSpPr>
        <a:xfrm>
          <a:off x="562406" y="13018219"/>
          <a:ext cx="2866594" cy="359079"/>
          <a:chOff x="562406" y="11418019"/>
          <a:chExt cx="2866594" cy="359079"/>
        </a:xfrm>
      </xdr:grpSpPr>
      <xdr:sp macro="" textlink="">
        <xdr:nvSpPr>
          <xdr:cNvPr id="122" name="Étape" descr="À propos de la fonction SI, lien hypertexte vers le web&#10;&#10;">
            <a:hlinkClick xmlns:r="http://schemas.openxmlformats.org/officeDocument/2006/relationships" r:id="rId11" tooltip="Sélectionnez ce lien pour accéder sur le web à des informations complémentaires sur la fonction SI"/>
            <a:extLst>
              <a:ext uri="{FF2B5EF4-FFF2-40B4-BE49-F238E27FC236}">
                <a16:creationId xmlns:a16="http://schemas.microsoft.com/office/drawing/2014/main" id="{C0A7CC9F-DB96-4F0E-B2C2-8BD914BE74EC}"/>
              </a:ext>
            </a:extLst>
          </xdr:cNvPr>
          <xdr:cNvSpPr txBox="1"/>
        </xdr:nvSpPr>
        <xdr:spPr>
          <a:xfrm>
            <a:off x="1027591" y="114923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pic>
        <xdr:nvPicPr>
          <xdr:cNvPr id="123" name="Graphisme 22" descr="Flèche">
            <a:hlinkClick xmlns:r="http://schemas.openxmlformats.org/officeDocument/2006/relationships" r:id="rId11" tooltip="Sélectionnez ce lien pour accéder à des informations complémentaires sur le web"/>
            <a:extLst>
              <a:ext uri="{FF2B5EF4-FFF2-40B4-BE49-F238E27FC236}">
                <a16:creationId xmlns:a16="http://schemas.microsoft.com/office/drawing/2014/main" id="{F03E29E8-34F3-4B70-A14F-57CAD62E007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418019"/>
            <a:ext cx="492262" cy="359079"/>
          </a:xfrm>
          <a:prstGeom prst="rect">
            <a:avLst/>
          </a:prstGeom>
        </xdr:spPr>
      </xdr:pic>
    </xdr:grpSp>
    <xdr:clientData/>
  </xdr:twoCellAnchor>
  <xdr:twoCellAnchor editAs="absolute">
    <xdr:from>
      <xdr:col>0</xdr:col>
      <xdr:colOff>562406</xdr:colOff>
      <xdr:row>66</xdr:row>
      <xdr:rowOff>144010</xdr:rowOff>
    </xdr:from>
    <xdr:to>
      <xdr:col>1</xdr:col>
      <xdr:colOff>3600450</xdr:colOff>
      <xdr:row>68</xdr:row>
      <xdr:rowOff>127399</xdr:rowOff>
    </xdr:to>
    <xdr:grpSp>
      <xdr:nvGrpSpPr>
        <xdr:cNvPr id="29" name="Groupe 28">
          <a:extLst>
            <a:ext uri="{FF2B5EF4-FFF2-40B4-BE49-F238E27FC236}">
              <a16:creationId xmlns:a16="http://schemas.microsoft.com/office/drawing/2014/main" id="{B13CA61E-C0BF-4685-82BB-1ADFEB7A3BE0}"/>
            </a:ext>
          </a:extLst>
        </xdr:cNvPr>
        <xdr:cNvGrpSpPr/>
      </xdr:nvGrpSpPr>
      <xdr:grpSpPr>
        <a:xfrm>
          <a:off x="562406" y="13393285"/>
          <a:ext cx="3885769" cy="364389"/>
          <a:chOff x="562406" y="11793085"/>
          <a:chExt cx="3885769" cy="364389"/>
        </a:xfrm>
      </xdr:grpSpPr>
      <xdr:sp macro="" textlink="">
        <xdr:nvSpPr>
          <xdr:cNvPr id="124" name="Étape" descr="À propos de la fonction SI.CONDITIONS, lien hypertexte vers le web&#10;">
            <a:hlinkClick xmlns:r="http://schemas.openxmlformats.org/officeDocument/2006/relationships" r:id="rId14" tooltip="Sélectionnez ce lien pour accéder sur le web à des informations complémentaires sur la fonction SI.CONDITIONS"/>
            <a:extLst>
              <a:ext uri="{FF2B5EF4-FFF2-40B4-BE49-F238E27FC236}">
                <a16:creationId xmlns:a16="http://schemas.microsoft.com/office/drawing/2014/main" id="{AD0BC53A-C4C7-465E-A99E-D4C6A4A4165C}"/>
              </a:ext>
            </a:extLst>
          </xdr:cNvPr>
          <xdr:cNvSpPr txBox="1"/>
        </xdr:nvSpPr>
        <xdr:spPr>
          <a:xfrm>
            <a:off x="1027591" y="11870261"/>
            <a:ext cx="34205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SI.CONDITIONS</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pic>
        <xdr:nvPicPr>
          <xdr:cNvPr id="125" name="Graphisme 22" descr="Flèche">
            <a:hlinkClick xmlns:r="http://schemas.openxmlformats.org/officeDocument/2006/relationships" r:id="rId14" tooltip="Sélectionnez ce lien pour accéder à des informations complémentaires sur le web"/>
            <a:extLst>
              <a:ext uri="{FF2B5EF4-FFF2-40B4-BE49-F238E27FC236}">
                <a16:creationId xmlns:a16="http://schemas.microsoft.com/office/drawing/2014/main" id="{7BD81F44-D831-47C7-9E63-4854293FE90D}"/>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793085"/>
            <a:ext cx="492262" cy="364389"/>
          </a:xfrm>
          <a:prstGeom prst="rect">
            <a:avLst/>
          </a:prstGeom>
        </xdr:spPr>
      </xdr:pic>
    </xdr:grpSp>
    <xdr:clientData/>
  </xdr:twoCellAnchor>
  <xdr:twoCellAnchor editAs="absolute">
    <xdr:from>
      <xdr:col>0</xdr:col>
      <xdr:colOff>562406</xdr:colOff>
      <xdr:row>70</xdr:row>
      <xdr:rowOff>174928</xdr:rowOff>
    </xdr:from>
    <xdr:to>
      <xdr:col>1</xdr:col>
      <xdr:colOff>3019425</xdr:colOff>
      <xdr:row>72</xdr:row>
      <xdr:rowOff>158317</xdr:rowOff>
    </xdr:to>
    <xdr:grpSp>
      <xdr:nvGrpSpPr>
        <xdr:cNvPr id="20" name="Groupe 19">
          <a:extLst>
            <a:ext uri="{FF2B5EF4-FFF2-40B4-BE49-F238E27FC236}">
              <a16:creationId xmlns:a16="http://schemas.microsoft.com/office/drawing/2014/main" id="{0552D274-B7DD-441F-82AB-F9C18F3F1907}"/>
            </a:ext>
          </a:extLst>
        </xdr:cNvPr>
        <xdr:cNvGrpSpPr/>
      </xdr:nvGrpSpPr>
      <xdr:grpSpPr>
        <a:xfrm>
          <a:off x="562406" y="14186203"/>
          <a:ext cx="3304744" cy="364389"/>
          <a:chOff x="562406" y="12586003"/>
          <a:chExt cx="3304744" cy="364389"/>
        </a:xfrm>
      </xdr:grpSpPr>
      <xdr:sp macro="" textlink="">
        <xdr:nvSpPr>
          <xdr:cNvPr id="126" name="Étape" descr="Formation Excel gratuite en ligne, lien hypertexte vers le web&#10;">
            <a:hlinkClick xmlns:r="http://schemas.openxmlformats.org/officeDocument/2006/relationships" r:id="rId15" tooltip="Sélectionnez pour accéder sur le web à une formation en ligne gratuite sur Excel"/>
            <a:extLst>
              <a:ext uri="{FF2B5EF4-FFF2-40B4-BE49-F238E27FC236}">
                <a16:creationId xmlns:a16="http://schemas.microsoft.com/office/drawing/2014/main" id="{7825C514-8FA2-4A6D-AF39-649B9CAF9255}"/>
              </a:ext>
            </a:extLst>
          </xdr:cNvPr>
          <xdr:cNvSpPr txBox="1"/>
        </xdr:nvSpPr>
        <xdr:spPr>
          <a:xfrm>
            <a:off x="1040199" y="12637107"/>
            <a:ext cx="2826951"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Formation en ligne gratuite sur Excel</a:t>
            </a:r>
          </a:p>
        </xdr:txBody>
      </xdr:sp>
      <xdr:pic>
        <xdr:nvPicPr>
          <xdr:cNvPr id="127" name="Graphisme 22" descr="Flèche">
            <a:hlinkClick xmlns:r="http://schemas.openxmlformats.org/officeDocument/2006/relationships" r:id="rId15" tooltip="Sélectionnez ce lien pour accéder à des informations complémentaires sur le web"/>
            <a:extLst>
              <a:ext uri="{FF2B5EF4-FFF2-40B4-BE49-F238E27FC236}">
                <a16:creationId xmlns:a16="http://schemas.microsoft.com/office/drawing/2014/main" id="{7204CB75-A78D-4C34-9CDE-0C456FE297C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586003"/>
            <a:ext cx="492262" cy="364389"/>
          </a:xfrm>
          <a:prstGeom prst="rect">
            <a:avLst/>
          </a:prstGeom>
        </xdr:spPr>
      </xdr:pic>
    </xdr:grpSp>
    <xdr:clientData/>
  </xdr:twoCellAnchor>
  <xdr:twoCellAnchor editAs="absolute">
    <xdr:from>
      <xdr:col>0</xdr:col>
      <xdr:colOff>562406</xdr:colOff>
      <xdr:row>68</xdr:row>
      <xdr:rowOff>143386</xdr:rowOff>
    </xdr:from>
    <xdr:to>
      <xdr:col>1</xdr:col>
      <xdr:colOff>2609850</xdr:colOff>
      <xdr:row>70</xdr:row>
      <xdr:rowOff>126775</xdr:rowOff>
    </xdr:to>
    <xdr:grpSp>
      <xdr:nvGrpSpPr>
        <xdr:cNvPr id="25" name="Groupe 24">
          <a:extLst>
            <a:ext uri="{FF2B5EF4-FFF2-40B4-BE49-F238E27FC236}">
              <a16:creationId xmlns:a16="http://schemas.microsoft.com/office/drawing/2014/main" id="{F1DB9CDB-5B09-4600-8014-FE097D5CAA92}"/>
            </a:ext>
          </a:extLst>
        </xdr:cNvPr>
        <xdr:cNvGrpSpPr/>
      </xdr:nvGrpSpPr>
      <xdr:grpSpPr>
        <a:xfrm>
          <a:off x="562406" y="13773661"/>
          <a:ext cx="2895169" cy="364389"/>
          <a:chOff x="562406" y="12173461"/>
          <a:chExt cx="2895169" cy="364389"/>
        </a:xfrm>
      </xdr:grpSpPr>
      <xdr:sp macro="" textlink="">
        <xdr:nvSpPr>
          <xdr:cNvPr id="128" name="Étape" descr="Instructions SI avancées, lien hypertexte vers le web&#10;">
            <a:hlinkClick xmlns:r="http://schemas.openxmlformats.org/officeDocument/2006/relationships" r:id="rId16" tooltip="Sélectionnez ce lien pour accéder sur le web à des informations complémentaires sur les instructions SI avancées"/>
            <a:extLst>
              <a:ext uri="{FF2B5EF4-FFF2-40B4-BE49-F238E27FC236}">
                <a16:creationId xmlns:a16="http://schemas.microsoft.com/office/drawing/2014/main" id="{A9F717A5-C172-477E-B496-085AE6F25AC6}"/>
              </a:ext>
            </a:extLst>
          </xdr:cNvPr>
          <xdr:cNvSpPr txBox="1"/>
        </xdr:nvSpPr>
        <xdr:spPr>
          <a:xfrm>
            <a:off x="1027591" y="122417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Instructions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avancées</a:t>
            </a:r>
          </a:p>
        </xdr:txBody>
      </xdr:sp>
      <xdr:pic>
        <xdr:nvPicPr>
          <xdr:cNvPr id="129" name="Graphisme 22" descr="Flèche">
            <a:hlinkClick xmlns:r="http://schemas.openxmlformats.org/officeDocument/2006/relationships" r:id="rId16" tooltip="Sélectionnez ce lien pour accéder à des informations complémentaires sur le web"/>
            <a:extLst>
              <a:ext uri="{FF2B5EF4-FFF2-40B4-BE49-F238E27FC236}">
                <a16:creationId xmlns:a16="http://schemas.microsoft.com/office/drawing/2014/main" id="{78075E02-0367-42F4-95B3-C5CC08749AF2}"/>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173461"/>
            <a:ext cx="492262" cy="364389"/>
          </a:xfrm>
          <a:prstGeom prst="rect">
            <a:avLst/>
          </a:prstGeom>
        </xdr:spPr>
      </xdr:pic>
    </xdr:grpSp>
    <xdr:clientData/>
  </xdr:twoCellAnchor>
  <xdr:twoCellAnchor editAs="oneCell">
    <xdr:from>
      <xdr:col>2</xdr:col>
      <xdr:colOff>419100</xdr:colOff>
      <xdr:row>48</xdr:row>
      <xdr:rowOff>180975</xdr:rowOff>
    </xdr:from>
    <xdr:to>
      <xdr:col>4</xdr:col>
      <xdr:colOff>409215</xdr:colOff>
      <xdr:row>60</xdr:row>
      <xdr:rowOff>104499</xdr:rowOff>
    </xdr:to>
    <xdr:pic>
      <xdr:nvPicPr>
        <xdr:cNvPr id="2" name="Image 1">
          <a:extLst>
            <a:ext uri="{FF2B5EF4-FFF2-40B4-BE49-F238E27FC236}">
              <a16:creationId xmlns:a16="http://schemas.microsoft.com/office/drawing/2014/main" id="{BC697E68-A9C2-4527-8965-5C48235F5E21}"/>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xdr:blipFill>
      <xdr:spPr>
        <a:xfrm>
          <a:off x="6791325" y="10001250"/>
          <a:ext cx="2876190" cy="22095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333375</xdr:colOff>
      <xdr:row>0</xdr:row>
      <xdr:rowOff>361950</xdr:rowOff>
    </xdr:from>
    <xdr:to>
      <xdr:col>1</xdr:col>
      <xdr:colOff>5219700</xdr:colOff>
      <xdr:row>33</xdr:row>
      <xdr:rowOff>114300</xdr:rowOff>
    </xdr:to>
    <xdr:sp macro="" textlink="">
      <xdr:nvSpPr>
        <xdr:cNvPr id="81" name="txt_ArrièrePlanVisiteGuidée" descr="Arrière-plan">
          <a:extLst>
            <a:ext uri="{FF2B5EF4-FFF2-40B4-BE49-F238E27FC236}">
              <a16:creationId xmlns:a16="http://schemas.microsoft.com/office/drawing/2014/main" id="{CCCCB7BF-CE8C-47D9-ADC2-CAB1C8F28444}"/>
            </a:ext>
          </a:extLst>
        </xdr:cNvPr>
        <xdr:cNvSpPr/>
      </xdr:nvSpPr>
      <xdr:spPr>
        <a:xfrm>
          <a:off x="333375" y="361950"/>
          <a:ext cx="5734050" cy="66103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574678</xdr:colOff>
      <xdr:row>0</xdr:row>
      <xdr:rowOff>457199</xdr:rowOff>
    </xdr:from>
    <xdr:to>
      <xdr:col>1</xdr:col>
      <xdr:colOff>4978397</xdr:colOff>
      <xdr:row>1</xdr:row>
      <xdr:rowOff>181041</xdr:rowOff>
    </xdr:to>
    <xdr:sp macro="" textlink="">
      <xdr:nvSpPr>
        <xdr:cNvPr id="82" name="txt_EnTêteVisiteGuidée" descr="RECHERCHEV">
          <a:extLst>
            <a:ext uri="{FF2B5EF4-FFF2-40B4-BE49-F238E27FC236}">
              <a16:creationId xmlns:a16="http://schemas.microsoft.com/office/drawing/2014/main" id="{3EBEB25B-D27C-4E9F-8C1A-4065BEB3CAE6}"/>
            </a:ext>
          </a:extLst>
        </xdr:cNvPr>
        <xdr:cNvSpPr txBox="1"/>
      </xdr:nvSpPr>
      <xdr:spPr>
        <a:xfrm>
          <a:off x="574678" y="45719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RECHERCHEV</a:t>
          </a:r>
        </a:p>
      </xdr:txBody>
    </xdr:sp>
    <xdr:clientData/>
  </xdr:twoCellAnchor>
  <xdr:twoCellAnchor>
    <xdr:from>
      <xdr:col>0</xdr:col>
      <xdr:colOff>576276</xdr:colOff>
      <xdr:row>2</xdr:row>
      <xdr:rowOff>76201</xdr:rowOff>
    </xdr:from>
    <xdr:to>
      <xdr:col>1</xdr:col>
      <xdr:colOff>4976799</xdr:colOff>
      <xdr:row>2</xdr:row>
      <xdr:rowOff>76201</xdr:rowOff>
    </xdr:to>
    <xdr:cxnSp macro="">
      <xdr:nvCxnSpPr>
        <xdr:cNvPr id="83" name="txt_VisiteGuidéeLigne1" descr="Ligne décorative">
          <a:extLst>
            <a:ext uri="{FF2B5EF4-FFF2-40B4-BE49-F238E27FC236}">
              <a16:creationId xmlns:a16="http://schemas.microsoft.com/office/drawing/2014/main" id="{AD07593A-5131-4BF8-AF2C-A67F78121C50}"/>
            </a:ext>
          </a:extLst>
        </xdr:cNvPr>
        <xdr:cNvCxnSpPr>
          <a:cxnSpLocks/>
        </xdr:cNvCxnSpPr>
      </xdr:nvCxnSpPr>
      <xdr:spPr>
        <a:xfrm>
          <a:off x="576276"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576276</xdr:colOff>
      <xdr:row>28</xdr:row>
      <xdr:rowOff>149729</xdr:rowOff>
    </xdr:from>
    <xdr:to>
      <xdr:col>1</xdr:col>
      <xdr:colOff>4976799</xdr:colOff>
      <xdr:row>28</xdr:row>
      <xdr:rowOff>149729</xdr:rowOff>
    </xdr:to>
    <xdr:cxnSp macro="">
      <xdr:nvCxnSpPr>
        <xdr:cNvPr id="84" name="txt_VisiteGuidéeLigne2" descr="Ligne décorative">
          <a:extLst>
            <a:ext uri="{FF2B5EF4-FFF2-40B4-BE49-F238E27FC236}">
              <a16:creationId xmlns:a16="http://schemas.microsoft.com/office/drawing/2014/main" id="{9A557736-21EE-450F-A993-CC32130FE9FB}"/>
            </a:ext>
          </a:extLst>
        </xdr:cNvPr>
        <xdr:cNvCxnSpPr>
          <a:cxnSpLocks/>
        </xdr:cNvCxnSpPr>
      </xdr:nvCxnSpPr>
      <xdr:spPr>
        <a:xfrm>
          <a:off x="576276" y="605522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571663</xdr:colOff>
      <xdr:row>2</xdr:row>
      <xdr:rowOff>109615</xdr:rowOff>
    </xdr:from>
    <xdr:to>
      <xdr:col>1</xdr:col>
      <xdr:colOff>4975382</xdr:colOff>
      <xdr:row>7</xdr:row>
      <xdr:rowOff>47624</xdr:rowOff>
    </xdr:to>
    <xdr:sp macro="" textlink="">
      <xdr:nvSpPr>
        <xdr:cNvPr id="85" name="txt_IntroVisiteGuidée" descr="RECHERCHEV est l’une des fonctions les plus fréquemment utilisées dans Excel (et l’une de nos préférées). Elle permet de rechercher une valeur dans une colonne située à gauche et, si elle trouve une correspondance, elle renvoie des informations dans une autre colonne située à droite. Voici ce que dit RECHERCHEV :">
          <a:extLst>
            <a:ext uri="{FF2B5EF4-FFF2-40B4-BE49-F238E27FC236}">
              <a16:creationId xmlns:a16="http://schemas.microsoft.com/office/drawing/2014/main" id="{F9326461-020C-4B3F-9364-21D592985D33}"/>
            </a:ext>
          </a:extLst>
        </xdr:cNvPr>
        <xdr:cNvSpPr txBox="1"/>
      </xdr:nvSpPr>
      <xdr:spPr>
        <a:xfrm>
          <a:off x="571663" y="1062115"/>
          <a:ext cx="5251444" cy="890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RECHERCHEV est l’une des fonctions les plus fréquemment utilisées dans Excel (et l’une de nos préférées). Elle permet de rechercher une valeur dans une colonne située à gauche et, si elle trouve une correspondance, elle renvoie des informations dans une autre colonne située à droite. RECHERCHEV dit ceci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600144</xdr:colOff>
      <xdr:row>20</xdr:row>
      <xdr:rowOff>147613</xdr:rowOff>
    </xdr:from>
    <xdr:to>
      <xdr:col>1</xdr:col>
      <xdr:colOff>4991587</xdr:colOff>
      <xdr:row>26</xdr:row>
      <xdr:rowOff>9525</xdr:rowOff>
    </xdr:to>
    <xdr:grpSp>
      <xdr:nvGrpSpPr>
        <xdr:cNvPr id="3" name="Groupe 2">
          <a:extLst>
            <a:ext uri="{FF2B5EF4-FFF2-40B4-BE49-F238E27FC236}">
              <a16:creationId xmlns:a16="http://schemas.microsoft.com/office/drawing/2014/main" id="{A668747A-127E-4399-9A99-C2F143BEE89C}"/>
            </a:ext>
          </a:extLst>
        </xdr:cNvPr>
        <xdr:cNvGrpSpPr/>
      </xdr:nvGrpSpPr>
      <xdr:grpSpPr>
        <a:xfrm>
          <a:off x="600144" y="4529113"/>
          <a:ext cx="5239168" cy="1004912"/>
          <a:chOff x="561975" y="4357663"/>
          <a:chExt cx="5229626" cy="1004912"/>
        </a:xfrm>
      </xdr:grpSpPr>
      <xdr:sp macro="" textlink="">
        <xdr:nvSpPr>
          <xdr:cNvPr id="87" name="txt_Étape" descr="Dans la cellule D22, entrez =RECHERCHEV(C22,C17:D20,2,FAUX). Pour l’article Pommes, la bonne réponse est 50. RECHERCHEV a recherché l’article Pommes puis, après l’avoir trouvé, est passé à la colonne de droite et a renvoyé le nombre correspondant.">
            <a:extLst>
              <a:ext uri="{FF2B5EF4-FFF2-40B4-BE49-F238E27FC236}">
                <a16:creationId xmlns:a16="http://schemas.microsoft.com/office/drawing/2014/main" id="{86ABB85B-8210-41EF-B43E-824CD9F5377E}"/>
              </a:ext>
            </a:extLst>
          </xdr:cNvPr>
          <xdr:cNvSpPr txBox="1"/>
        </xdr:nvSpPr>
        <xdr:spPr>
          <a:xfrm>
            <a:off x="981857" y="4399621"/>
            <a:ext cx="4809744" cy="962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Dans la cellule D22, entrez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=RECHERCHEV(C22;C17:D20;2;FAUX)</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Pour l’article Pommes, la bonne réponse est 50. RECHERCHEV a recherché l’article Pommes puis, après l’avoir trouvé, est passé à la colonne de droite et a renvoyé le nombre correspondant.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8" name="shp_Étape" descr="1">
            <a:extLst>
              <a:ext uri="{FF2B5EF4-FFF2-40B4-BE49-F238E27FC236}">
                <a16:creationId xmlns:a16="http://schemas.microsoft.com/office/drawing/2014/main" id="{8141B3F4-E0DE-4A23-A755-A408DA852693}"/>
              </a:ext>
            </a:extLst>
          </xdr:cNvPr>
          <xdr:cNvSpPr/>
        </xdr:nvSpPr>
        <xdr:spPr>
          <a:xfrm>
            <a:off x="561975" y="43576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600144</xdr:colOff>
      <xdr:row>25</xdr:row>
      <xdr:rowOff>90463</xdr:rowOff>
    </xdr:from>
    <xdr:to>
      <xdr:col>1</xdr:col>
      <xdr:colOff>4991587</xdr:colOff>
      <xdr:row>28</xdr:row>
      <xdr:rowOff>115170</xdr:rowOff>
    </xdr:to>
    <xdr:grpSp>
      <xdr:nvGrpSpPr>
        <xdr:cNvPr id="2" name="Groupe 1">
          <a:extLst>
            <a:ext uri="{FF2B5EF4-FFF2-40B4-BE49-F238E27FC236}">
              <a16:creationId xmlns:a16="http://schemas.microsoft.com/office/drawing/2014/main" id="{7248ACEA-EF5C-407C-9476-B09DAE8F48D8}"/>
            </a:ext>
          </a:extLst>
        </xdr:cNvPr>
        <xdr:cNvGrpSpPr/>
      </xdr:nvGrpSpPr>
      <xdr:grpSpPr>
        <a:xfrm>
          <a:off x="600144" y="5424463"/>
          <a:ext cx="5239168" cy="596207"/>
          <a:chOff x="561975" y="5253013"/>
          <a:chExt cx="5229626" cy="596207"/>
        </a:xfrm>
      </xdr:grpSpPr>
      <xdr:sp macro="" textlink="">
        <xdr:nvSpPr>
          <xdr:cNvPr id="90" name="txt_Étape" descr="Faites maintenant un essai avec la section Viande, à la cellule G22. Vous devez obtenir la formule suivante : =RECHERCHEV(F22,F17:G20,2,FAUX).">
            <a:extLst>
              <a:ext uri="{FF2B5EF4-FFF2-40B4-BE49-F238E27FC236}">
                <a16:creationId xmlns:a16="http://schemas.microsoft.com/office/drawing/2014/main" id="{B68C980F-AA7F-4426-944A-38ECD1891095}"/>
              </a:ext>
            </a:extLst>
          </xdr:cNvPr>
          <xdr:cNvSpPr txBox="1"/>
        </xdr:nvSpPr>
        <xdr:spPr>
          <a:xfrm>
            <a:off x="981857" y="529497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Faites maintenant un essai avec la section Viande, à la cellule G22. Vous devez obtenir la formule suivante :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=RECHERCHEV(F22;F17:G20;2;FAUX)</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shp_Étape" descr="2">
            <a:extLst>
              <a:ext uri="{FF2B5EF4-FFF2-40B4-BE49-F238E27FC236}">
                <a16:creationId xmlns:a16="http://schemas.microsoft.com/office/drawing/2014/main" id="{A53BC9E1-CA0C-49C0-9F67-A1E10DB61244}"/>
              </a:ext>
            </a:extLst>
          </xdr:cNvPr>
          <xdr:cNvSpPr/>
        </xdr:nvSpPr>
        <xdr:spPr>
          <a:xfrm>
            <a:off x="561975" y="525301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1</xdr:col>
      <xdr:colOff>3684636</xdr:colOff>
      <xdr:row>30</xdr:row>
      <xdr:rowOff>23788</xdr:rowOff>
    </xdr:from>
    <xdr:to>
      <xdr:col>1</xdr:col>
      <xdr:colOff>4959806</xdr:colOff>
      <xdr:row>31</xdr:row>
      <xdr:rowOff>168737</xdr:rowOff>
    </xdr:to>
    <xdr:sp macro="" textlink="">
      <xdr:nvSpPr>
        <xdr:cNvPr id="92" name="BoutonSuivant" descr="Passer à la feuille suivante">
          <a:hlinkClick xmlns:r="http://schemas.openxmlformats.org/officeDocument/2006/relationships" r:id="rId1" tooltip="Cliquez ici pour passer à la feuille de calcul suivante"/>
          <a:extLst>
            <a:ext uri="{FF2B5EF4-FFF2-40B4-BE49-F238E27FC236}">
              <a16:creationId xmlns:a16="http://schemas.microsoft.com/office/drawing/2014/main" id="{36902CA8-91B2-4B89-B6B0-496D7B8D6012}"/>
            </a:ext>
          </a:extLst>
        </xdr:cNvPr>
        <xdr:cNvSpPr/>
      </xdr:nvSpPr>
      <xdr:spPr>
        <a:xfrm>
          <a:off x="4532361" y="6310288"/>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xdr:twoCellAnchor>
  <xdr:twoCellAnchor>
    <xdr:from>
      <xdr:col>0</xdr:col>
      <xdr:colOff>333375</xdr:colOff>
      <xdr:row>65</xdr:row>
      <xdr:rowOff>85696</xdr:rowOff>
    </xdr:from>
    <xdr:to>
      <xdr:col>1</xdr:col>
      <xdr:colOff>5218938</xdr:colOff>
      <xdr:row>81</xdr:row>
      <xdr:rowOff>133349</xdr:rowOff>
    </xdr:to>
    <xdr:grpSp>
      <xdr:nvGrpSpPr>
        <xdr:cNvPr id="93" name="Groupe 92">
          <a:extLst>
            <a:ext uri="{FF2B5EF4-FFF2-40B4-BE49-F238E27FC236}">
              <a16:creationId xmlns:a16="http://schemas.microsoft.com/office/drawing/2014/main" id="{6AD4BB42-C99A-40EC-9E51-AFE390CD9507}"/>
            </a:ext>
          </a:extLst>
        </xdr:cNvPr>
        <xdr:cNvGrpSpPr/>
      </xdr:nvGrpSpPr>
      <xdr:grpSpPr>
        <a:xfrm>
          <a:off x="333375" y="13039696"/>
          <a:ext cx="5733288" cy="3095653"/>
          <a:chOff x="0" y="5524499"/>
          <a:chExt cx="5695950" cy="3095653"/>
        </a:xfrm>
      </xdr:grpSpPr>
      <xdr:sp macro="" textlink="">
        <xdr:nvSpPr>
          <xdr:cNvPr id="94" name="Rectangle 93">
            <a:extLst>
              <a:ext uri="{FF2B5EF4-FFF2-40B4-BE49-F238E27FC236}">
                <a16:creationId xmlns:a16="http://schemas.microsoft.com/office/drawing/2014/main" id="{CB220E95-575B-4BFE-A97A-4AFC50F13B21}"/>
              </a:ext>
            </a:extLst>
          </xdr:cNvPr>
          <xdr:cNvSpPr/>
        </xdr:nvSpPr>
        <xdr:spPr>
          <a:xfrm>
            <a:off x="0" y="5524499"/>
            <a:ext cx="5695950" cy="309565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5" name="Étape" descr="Plus d’informations sur le web&#10;">
            <a:extLst>
              <a:ext uri="{FF2B5EF4-FFF2-40B4-BE49-F238E27FC236}">
                <a16:creationId xmlns:a16="http://schemas.microsoft.com/office/drawing/2014/main" id="{FE87144C-F98E-4BA5-A974-1D4FD44ACF2A}"/>
              </a:ext>
            </a:extLst>
          </xdr:cNvPr>
          <xdr:cNvSpPr txBox="1"/>
        </xdr:nvSpPr>
        <xdr:spPr>
          <a:xfrm>
            <a:off x="230082" y="5623754"/>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Plus d’informations sur le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6" name="Connecteur droit 95" descr="Ligne décorative">
            <a:extLst>
              <a:ext uri="{FF2B5EF4-FFF2-40B4-BE49-F238E27FC236}">
                <a16:creationId xmlns:a16="http://schemas.microsoft.com/office/drawing/2014/main" id="{FC75038A-1A57-4810-A200-F441A155BA62}"/>
              </a:ext>
            </a:extLst>
          </xdr:cNvPr>
          <xdr:cNvCxnSpPr>
            <a:cxnSpLocks/>
          </xdr:cNvCxnSpPr>
        </xdr:nvCxnSpPr>
        <xdr:spPr>
          <a:xfrm>
            <a:off x="233234" y="6165468"/>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97" name="Connecteur droit 96" descr="Ligne décorative">
            <a:extLst>
              <a:ext uri="{FF2B5EF4-FFF2-40B4-BE49-F238E27FC236}">
                <a16:creationId xmlns:a16="http://schemas.microsoft.com/office/drawing/2014/main" id="{EAFBA7B8-06DC-4A15-A998-B588F058D108}"/>
              </a:ext>
            </a:extLst>
          </xdr:cNvPr>
          <xdr:cNvCxnSpPr>
            <a:cxnSpLocks/>
          </xdr:cNvCxnSpPr>
        </xdr:nvCxnSpPr>
        <xdr:spPr>
          <a:xfrm>
            <a:off x="233234" y="8340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69</xdr:row>
      <xdr:rowOff>83241</xdr:rowOff>
    </xdr:from>
    <xdr:to>
      <xdr:col>1</xdr:col>
      <xdr:colOff>3876675</xdr:colOff>
      <xdr:row>71</xdr:row>
      <xdr:rowOff>61320</xdr:rowOff>
    </xdr:to>
    <xdr:grpSp>
      <xdr:nvGrpSpPr>
        <xdr:cNvPr id="17" name="Groupe 16">
          <a:extLst>
            <a:ext uri="{FF2B5EF4-FFF2-40B4-BE49-F238E27FC236}">
              <a16:creationId xmlns:a16="http://schemas.microsoft.com/office/drawing/2014/main" id="{AA259A6F-5BA1-4BA7-97B7-539D915D1A18}"/>
            </a:ext>
          </a:extLst>
        </xdr:cNvPr>
        <xdr:cNvGrpSpPr/>
      </xdr:nvGrpSpPr>
      <xdr:grpSpPr>
        <a:xfrm>
          <a:off x="562406" y="13799241"/>
          <a:ext cx="4161994" cy="359079"/>
          <a:chOff x="562406" y="12494316"/>
          <a:chExt cx="4161994" cy="359079"/>
        </a:xfrm>
      </xdr:grpSpPr>
      <xdr:sp macro="" textlink="">
        <xdr:nvSpPr>
          <xdr:cNvPr id="98" name="Étape" descr="À propos de la fonction RECHERCHEV, lien hypertexte vers le web&#10;&#10;">
            <a:hlinkClick xmlns:r="http://schemas.openxmlformats.org/officeDocument/2006/relationships" r:id="rId2" tooltip="Sélectionnez ce lien pour accéder sur le web à des informations complémentaires sur la fonction RECHERCHEV"/>
            <a:extLst>
              <a:ext uri="{FF2B5EF4-FFF2-40B4-BE49-F238E27FC236}">
                <a16:creationId xmlns:a16="http://schemas.microsoft.com/office/drawing/2014/main" id="{A860ADA4-DD2D-4966-AB6B-7FB24178B7B9}"/>
              </a:ext>
            </a:extLst>
          </xdr:cNvPr>
          <xdr:cNvSpPr txBox="1"/>
        </xdr:nvSpPr>
        <xdr:spPr>
          <a:xfrm>
            <a:off x="1027591" y="12568676"/>
            <a:ext cx="36968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RECHERCHEV</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pic>
        <xdr:nvPicPr>
          <xdr:cNvPr id="99" name="Graphisme 22" descr="Flèche">
            <a:hlinkClick xmlns:r="http://schemas.openxmlformats.org/officeDocument/2006/relationships" r:id="rId2" tooltip="Sélectionnez ce lien pour accéder à des informations complémentaires sur le web"/>
            <a:extLst>
              <a:ext uri="{FF2B5EF4-FFF2-40B4-BE49-F238E27FC236}">
                <a16:creationId xmlns:a16="http://schemas.microsoft.com/office/drawing/2014/main" id="{4016160B-6D5A-4000-A6B4-076F9835296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494316"/>
            <a:ext cx="492262" cy="359079"/>
          </a:xfrm>
          <a:prstGeom prst="rect">
            <a:avLst/>
          </a:prstGeom>
        </xdr:spPr>
      </xdr:pic>
    </xdr:grpSp>
    <xdr:clientData/>
  </xdr:twoCellAnchor>
  <xdr:twoCellAnchor>
    <xdr:from>
      <xdr:col>0</xdr:col>
      <xdr:colOff>562406</xdr:colOff>
      <xdr:row>71</xdr:row>
      <xdr:rowOff>88862</xdr:rowOff>
    </xdr:from>
    <xdr:to>
      <xdr:col>1</xdr:col>
      <xdr:colOff>2990850</xdr:colOff>
      <xdr:row>73</xdr:row>
      <xdr:rowOff>72251</xdr:rowOff>
    </xdr:to>
    <xdr:grpSp>
      <xdr:nvGrpSpPr>
        <xdr:cNvPr id="16" name="Groupe 15">
          <a:extLst>
            <a:ext uri="{FF2B5EF4-FFF2-40B4-BE49-F238E27FC236}">
              <a16:creationId xmlns:a16="http://schemas.microsoft.com/office/drawing/2014/main" id="{79235089-8072-43CC-BE8C-67B41C2F383F}"/>
            </a:ext>
          </a:extLst>
        </xdr:cNvPr>
        <xdr:cNvGrpSpPr/>
      </xdr:nvGrpSpPr>
      <xdr:grpSpPr>
        <a:xfrm>
          <a:off x="562406" y="14185862"/>
          <a:ext cx="3276169" cy="364389"/>
          <a:chOff x="562406" y="12880937"/>
          <a:chExt cx="3276169" cy="364389"/>
        </a:xfrm>
      </xdr:grpSpPr>
      <xdr:sp macro="" textlink="">
        <xdr:nvSpPr>
          <xdr:cNvPr id="100" name="Étape" descr="À propos des fonctions INDEX/EQUIV, lien hypertexte vers le web">
            <a:hlinkClick xmlns:r="http://schemas.openxmlformats.org/officeDocument/2006/relationships" r:id="rId5" tooltip="Sélectionnez ce lien pour accéder sur le web à des informations complémentaires sur les fonctions INDEX/EQUIV"/>
            <a:extLst>
              <a:ext uri="{FF2B5EF4-FFF2-40B4-BE49-F238E27FC236}">
                <a16:creationId xmlns:a16="http://schemas.microsoft.com/office/drawing/2014/main" id="{BEC8DAF3-59CC-4665-B2F7-C11D93097B1A}"/>
              </a:ext>
            </a:extLst>
          </xdr:cNvPr>
          <xdr:cNvSpPr txBox="1"/>
        </xdr:nvSpPr>
        <xdr:spPr>
          <a:xfrm>
            <a:off x="1027591" y="12946558"/>
            <a:ext cx="2810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des fonctions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INDEX/EQUIV</a:t>
            </a:r>
          </a:p>
        </xdr:txBody>
      </xdr:sp>
      <xdr:pic>
        <xdr:nvPicPr>
          <xdr:cNvPr id="101" name="Graphisme 22" descr="Flèche">
            <a:hlinkClick xmlns:r="http://schemas.openxmlformats.org/officeDocument/2006/relationships" r:id="rId5" tooltip="Sélectionnez ce lien pour accéder à des informations complémentaires sur le web"/>
            <a:extLst>
              <a:ext uri="{FF2B5EF4-FFF2-40B4-BE49-F238E27FC236}">
                <a16:creationId xmlns:a16="http://schemas.microsoft.com/office/drawing/2014/main" id="{195ADA35-3365-4E6D-A3B7-5616E6E3623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880937"/>
            <a:ext cx="492262" cy="364389"/>
          </a:xfrm>
          <a:prstGeom prst="rect">
            <a:avLst/>
          </a:prstGeom>
        </xdr:spPr>
      </xdr:pic>
    </xdr:grpSp>
    <xdr:clientData/>
  </xdr:twoCellAnchor>
  <xdr:twoCellAnchor>
    <xdr:from>
      <xdr:col>0</xdr:col>
      <xdr:colOff>562406</xdr:colOff>
      <xdr:row>77</xdr:row>
      <xdr:rowOff>136800</xdr:rowOff>
    </xdr:from>
    <xdr:to>
      <xdr:col>1</xdr:col>
      <xdr:colOff>3695700</xdr:colOff>
      <xdr:row>79</xdr:row>
      <xdr:rowOff>120189</xdr:rowOff>
    </xdr:to>
    <xdr:grpSp>
      <xdr:nvGrpSpPr>
        <xdr:cNvPr id="6" name="Groupe 5">
          <a:extLst>
            <a:ext uri="{FF2B5EF4-FFF2-40B4-BE49-F238E27FC236}">
              <a16:creationId xmlns:a16="http://schemas.microsoft.com/office/drawing/2014/main" id="{5C999AAF-BC52-4D03-84CC-9A10F67B8111}"/>
            </a:ext>
          </a:extLst>
        </xdr:cNvPr>
        <xdr:cNvGrpSpPr/>
      </xdr:nvGrpSpPr>
      <xdr:grpSpPr>
        <a:xfrm>
          <a:off x="562406" y="15376800"/>
          <a:ext cx="3981019" cy="364389"/>
          <a:chOff x="562406" y="14071875"/>
          <a:chExt cx="3981019" cy="364389"/>
        </a:xfrm>
      </xdr:grpSpPr>
      <xdr:sp macro="" textlink="">
        <xdr:nvSpPr>
          <xdr:cNvPr id="102" name="Étape" descr="Formation Excel gratuite en ligne, lien hypertexte vers le web&#10;">
            <a:hlinkClick xmlns:r="http://schemas.openxmlformats.org/officeDocument/2006/relationships" r:id="rId6" tooltip="Sélectionnez ce lien pour accéder sur le web à une formation gratuite sur Excel"/>
            <a:extLst>
              <a:ext uri="{FF2B5EF4-FFF2-40B4-BE49-F238E27FC236}">
                <a16:creationId xmlns:a16="http://schemas.microsoft.com/office/drawing/2014/main" id="{4781BFBE-B5EC-40E0-B408-A2571FFF08DE}"/>
              </a:ext>
            </a:extLst>
          </xdr:cNvPr>
          <xdr:cNvSpPr txBox="1"/>
        </xdr:nvSpPr>
        <xdr:spPr>
          <a:xfrm>
            <a:off x="1040199" y="14151554"/>
            <a:ext cx="3503226"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Formation en ligne gratuite sur Excel</a:t>
            </a:r>
          </a:p>
        </xdr:txBody>
      </xdr:sp>
      <xdr:pic>
        <xdr:nvPicPr>
          <xdr:cNvPr id="103" name="Graphisme 22" descr="Flèche">
            <a:hlinkClick xmlns:r="http://schemas.openxmlformats.org/officeDocument/2006/relationships" r:id="rId6" tooltip="Sélectionnez ce lien pour accéder à des informations complémentaires sur le web"/>
            <a:extLst>
              <a:ext uri="{FF2B5EF4-FFF2-40B4-BE49-F238E27FC236}">
                <a16:creationId xmlns:a16="http://schemas.microsoft.com/office/drawing/2014/main" id="{AF92F961-1FAE-4795-A776-7AB9088DAC4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4071875"/>
            <a:ext cx="492262" cy="364389"/>
          </a:xfrm>
          <a:prstGeom prst="rect">
            <a:avLst/>
          </a:prstGeom>
        </xdr:spPr>
      </xdr:pic>
    </xdr:grpSp>
    <xdr:clientData/>
  </xdr:twoCellAnchor>
  <xdr:twoCellAnchor>
    <xdr:from>
      <xdr:col>0</xdr:col>
      <xdr:colOff>562406</xdr:colOff>
      <xdr:row>73</xdr:row>
      <xdr:rowOff>99793</xdr:rowOff>
    </xdr:from>
    <xdr:to>
      <xdr:col>1</xdr:col>
      <xdr:colOff>2609850</xdr:colOff>
      <xdr:row>75</xdr:row>
      <xdr:rowOff>83182</xdr:rowOff>
    </xdr:to>
    <xdr:grpSp>
      <xdr:nvGrpSpPr>
        <xdr:cNvPr id="8" name="Groupe 7">
          <a:extLst>
            <a:ext uri="{FF2B5EF4-FFF2-40B4-BE49-F238E27FC236}">
              <a16:creationId xmlns:a16="http://schemas.microsoft.com/office/drawing/2014/main" id="{F2122903-3464-4677-84BC-66087719FF0D}"/>
            </a:ext>
          </a:extLst>
        </xdr:cNvPr>
        <xdr:cNvGrpSpPr/>
      </xdr:nvGrpSpPr>
      <xdr:grpSpPr>
        <a:xfrm>
          <a:off x="562406" y="14577793"/>
          <a:ext cx="2895169" cy="364389"/>
          <a:chOff x="562406" y="13272868"/>
          <a:chExt cx="2895169" cy="364389"/>
        </a:xfrm>
      </xdr:grpSpPr>
      <xdr:sp macro="" textlink="">
        <xdr:nvSpPr>
          <xdr:cNvPr id="104" name="Étape" descr="À propos de la fonction SIERREUR, lien hypertexte vers le web&#10;">
            <a:hlinkClick xmlns:r="http://schemas.openxmlformats.org/officeDocument/2006/relationships" r:id="rId7" tooltip="Sélectionnez ce lien pour accéder sur le web à des informations complémentaires sur la fonction SIERREUR"/>
            <a:extLst>
              <a:ext uri="{FF2B5EF4-FFF2-40B4-BE49-F238E27FC236}">
                <a16:creationId xmlns:a16="http://schemas.microsoft.com/office/drawing/2014/main" id="{FD7D1475-3C3C-4885-B019-D94FC37509D0}"/>
              </a:ext>
            </a:extLst>
          </xdr:cNvPr>
          <xdr:cNvSpPr txBox="1"/>
        </xdr:nvSpPr>
        <xdr:spPr>
          <a:xfrm>
            <a:off x="1027591" y="13318033"/>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À propos de la fonction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SIERREUR</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pic>
        <xdr:nvPicPr>
          <xdr:cNvPr id="105" name="Graphisme 22" descr="Flèche">
            <a:hlinkClick xmlns:r="http://schemas.openxmlformats.org/officeDocument/2006/relationships" r:id="rId7" tooltip="Sélectionnez ce lien pour accéder à des informations complémentaires sur le web"/>
            <a:extLst>
              <a:ext uri="{FF2B5EF4-FFF2-40B4-BE49-F238E27FC236}">
                <a16:creationId xmlns:a16="http://schemas.microsoft.com/office/drawing/2014/main" id="{E3D1E6D4-DEEE-4984-BF2B-F66CBB366BF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272868"/>
            <a:ext cx="492262" cy="364389"/>
          </a:xfrm>
          <a:prstGeom prst="rect">
            <a:avLst/>
          </a:prstGeom>
        </xdr:spPr>
      </xdr:pic>
    </xdr:grpSp>
    <xdr:clientData/>
  </xdr:twoCellAnchor>
  <xdr:twoCellAnchor>
    <xdr:from>
      <xdr:col>0</xdr:col>
      <xdr:colOff>562406</xdr:colOff>
      <xdr:row>75</xdr:row>
      <xdr:rowOff>97333</xdr:rowOff>
    </xdr:from>
    <xdr:to>
      <xdr:col>1</xdr:col>
      <xdr:colOff>3724276</xdr:colOff>
      <xdr:row>77</xdr:row>
      <xdr:rowOff>94113</xdr:rowOff>
    </xdr:to>
    <xdr:grpSp>
      <xdr:nvGrpSpPr>
        <xdr:cNvPr id="7" name="Groupe 6">
          <a:extLst>
            <a:ext uri="{FF2B5EF4-FFF2-40B4-BE49-F238E27FC236}">
              <a16:creationId xmlns:a16="http://schemas.microsoft.com/office/drawing/2014/main" id="{56B2B91D-B542-499E-8788-299E4FFAC823}"/>
            </a:ext>
          </a:extLst>
        </xdr:cNvPr>
        <xdr:cNvGrpSpPr/>
      </xdr:nvGrpSpPr>
      <xdr:grpSpPr>
        <a:xfrm>
          <a:off x="562406" y="14956333"/>
          <a:ext cx="4009595" cy="377780"/>
          <a:chOff x="562406" y="13651408"/>
          <a:chExt cx="4009595" cy="377780"/>
        </a:xfrm>
      </xdr:grpSpPr>
      <xdr:sp macro="" textlink="">
        <xdr:nvSpPr>
          <xdr:cNvPr id="106" name="Étape" descr="Utiliser un tableau croisé dynamique pour analyser les données d’une feuille de calcul&#10;">
            <a:hlinkClick xmlns:r="http://schemas.openxmlformats.org/officeDocument/2006/relationships" r:id="rId8" tooltip="Sélectionnez ce lien pour accéder sur le web à des informations complémentaires sur la création d’un tableau croisé dynamique pour analyser les données d’une feuille de calcul"/>
            <a:extLst>
              <a:ext uri="{FF2B5EF4-FFF2-40B4-BE49-F238E27FC236}">
                <a16:creationId xmlns:a16="http://schemas.microsoft.com/office/drawing/2014/main" id="{2E0B811D-CA68-487C-A6BB-4DE6198A877D}"/>
              </a:ext>
            </a:extLst>
          </xdr:cNvPr>
          <xdr:cNvSpPr txBox="1"/>
        </xdr:nvSpPr>
        <xdr:spPr>
          <a:xfrm>
            <a:off x="1027591" y="13651408"/>
            <a:ext cx="3544410"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Utiliser un </a:t>
            </a:r>
            <a:r>
              <a:rPr lang="fr"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tableau croisé dynamique</a:t>
            </a:r>
            <a:r>
              <a:rPr lang="fr"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pour analyser les</a:t>
            </a:r>
            <a:r>
              <a:rPr lang="fr"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données d’une feuille de calcul</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07" name="Graphisme 22" descr="Flèche">
            <a:hlinkClick xmlns:r="http://schemas.openxmlformats.org/officeDocument/2006/relationships" r:id="rId8" tooltip="Sélectionnez ce lien pour accéder à des informations complémentaires sur le web"/>
            <a:extLst>
              <a:ext uri="{FF2B5EF4-FFF2-40B4-BE49-F238E27FC236}">
                <a16:creationId xmlns:a16="http://schemas.microsoft.com/office/drawing/2014/main" id="{12216F95-C4E1-460F-A45F-21F3157AFFB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664799"/>
            <a:ext cx="492262" cy="364389"/>
          </a:xfrm>
          <a:prstGeom prst="rect">
            <a:avLst/>
          </a:prstGeom>
        </xdr:spPr>
      </xdr:pic>
    </xdr:grpSp>
    <xdr:clientData/>
  </xdr:twoCellAnchor>
  <xdr:twoCellAnchor editAs="absolute">
    <xdr:from>
      <xdr:col>0</xdr:col>
      <xdr:colOff>666750</xdr:colOff>
      <xdr:row>30</xdr:row>
      <xdr:rowOff>23788</xdr:rowOff>
    </xdr:from>
    <xdr:to>
      <xdr:col>1</xdr:col>
      <xdr:colOff>3324225</xdr:colOff>
      <xdr:row>32</xdr:row>
      <xdr:rowOff>178475</xdr:rowOff>
    </xdr:to>
    <xdr:sp macro="" textlink="">
      <xdr:nvSpPr>
        <xdr:cNvPr id="116" name="btn_Poursuivre" descr="Poursuivez votre lecture pour plus d’informations">
          <a:hlinkClick xmlns:r="http://schemas.openxmlformats.org/officeDocument/2006/relationships" r:id="rId9"/>
          <a:extLst>
            <a:ext uri="{FF2B5EF4-FFF2-40B4-BE49-F238E27FC236}">
              <a16:creationId xmlns:a16="http://schemas.microsoft.com/office/drawing/2014/main" id="{7EED573E-E4AE-4562-BCEC-B2731DD6AA78}"/>
            </a:ext>
          </a:extLst>
        </xdr:cNvPr>
        <xdr:cNvSpPr/>
      </xdr:nvSpPr>
      <xdr:spPr>
        <a:xfrm>
          <a:off x="666750" y="6310288"/>
          <a:ext cx="3505200"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fr" sz="1200">
              <a:solidFill>
                <a:srgbClr val="0B744D"/>
              </a:solidFill>
              <a:latin typeface="Segoe UI" pitchFamily="34" charset="0"/>
              <a:ea typeface="Segoe UI" pitchFamily="34" charset="0"/>
              <a:cs typeface="Segoe UI" pitchFamily="34" charset="0"/>
            </a:rPr>
            <a:t>Poursuivez votre lecture pour plus d’informations</a:t>
          </a:r>
        </a:p>
      </xdr:txBody>
    </xdr:sp>
    <xdr:clientData/>
  </xdr:twoCellAnchor>
  <xdr:twoCellAnchor>
    <xdr:from>
      <xdr:col>0</xdr:col>
      <xdr:colOff>333375</xdr:colOff>
      <xdr:row>34</xdr:row>
      <xdr:rowOff>28547</xdr:rowOff>
    </xdr:from>
    <xdr:to>
      <xdr:col>1</xdr:col>
      <xdr:colOff>5219700</xdr:colOff>
      <xdr:row>65</xdr:row>
      <xdr:rowOff>0</xdr:rowOff>
    </xdr:to>
    <xdr:grpSp>
      <xdr:nvGrpSpPr>
        <xdr:cNvPr id="117" name="Groupe 116">
          <a:extLst>
            <a:ext uri="{FF2B5EF4-FFF2-40B4-BE49-F238E27FC236}">
              <a16:creationId xmlns:a16="http://schemas.microsoft.com/office/drawing/2014/main" id="{13E6C982-6CD3-4F56-8160-7A99956655B4}"/>
            </a:ext>
          </a:extLst>
        </xdr:cNvPr>
        <xdr:cNvGrpSpPr/>
      </xdr:nvGrpSpPr>
      <xdr:grpSpPr>
        <a:xfrm>
          <a:off x="333375" y="7077047"/>
          <a:ext cx="5734050" cy="5876953"/>
          <a:chOff x="381000" y="6619847"/>
          <a:chExt cx="5734050" cy="5876953"/>
        </a:xfrm>
      </xdr:grpSpPr>
      <xdr:sp macro="" textlink="">
        <xdr:nvSpPr>
          <xdr:cNvPr id="118" name="txt_ArrièrePlanVisiteGuidée" descr="Arrière-plan">
            <a:extLst>
              <a:ext uri="{FF2B5EF4-FFF2-40B4-BE49-F238E27FC236}">
                <a16:creationId xmlns:a16="http://schemas.microsoft.com/office/drawing/2014/main" id="{D3E3BF3F-62BA-42BD-AAAA-C2798A711BDD}"/>
              </a:ext>
            </a:extLst>
          </xdr:cNvPr>
          <xdr:cNvSpPr/>
        </xdr:nvSpPr>
        <xdr:spPr>
          <a:xfrm>
            <a:off x="381000" y="6619847"/>
            <a:ext cx="5734050" cy="587695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19" name="txt_EnTêteVisiteGuidée" descr="RECHERCHEV et #N/A">
            <a:extLst>
              <a:ext uri="{FF2B5EF4-FFF2-40B4-BE49-F238E27FC236}">
                <a16:creationId xmlns:a16="http://schemas.microsoft.com/office/drawing/2014/main" id="{386B07F5-B225-4CBC-99F5-455BC4C0E041}"/>
              </a:ext>
            </a:extLst>
          </xdr:cNvPr>
          <xdr:cNvSpPr txBox="1"/>
        </xdr:nvSpPr>
        <xdr:spPr>
          <a:xfrm>
            <a:off x="622303" y="6715096"/>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RECHERCHEV et #N/A</a:t>
            </a:r>
          </a:p>
        </xdr:txBody>
      </xdr:sp>
      <xdr:cxnSp macro="">
        <xdr:nvCxnSpPr>
          <xdr:cNvPr id="120" name="txt_VisiteGuidéeLigne1" descr="Ligne décorative">
            <a:extLst>
              <a:ext uri="{FF2B5EF4-FFF2-40B4-BE49-F238E27FC236}">
                <a16:creationId xmlns:a16="http://schemas.microsoft.com/office/drawing/2014/main" id="{630863CB-3AD3-41AC-8A46-12E685348E7F}"/>
              </a:ext>
            </a:extLst>
          </xdr:cNvPr>
          <xdr:cNvCxnSpPr>
            <a:cxnSpLocks/>
          </xdr:cNvCxnSpPr>
        </xdr:nvCxnSpPr>
        <xdr:spPr>
          <a:xfrm>
            <a:off x="623901" y="728659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txt_VisiteGuidéeLigne2" descr="Ligne décorative">
            <a:extLst>
              <a:ext uri="{FF2B5EF4-FFF2-40B4-BE49-F238E27FC236}">
                <a16:creationId xmlns:a16="http://schemas.microsoft.com/office/drawing/2014/main" id="{9714E556-7850-4148-BEC1-BE99A53AD145}"/>
              </a:ext>
            </a:extLst>
          </xdr:cNvPr>
          <xdr:cNvCxnSpPr>
            <a:cxnSpLocks/>
          </xdr:cNvCxnSpPr>
        </xdr:nvCxnSpPr>
        <xdr:spPr>
          <a:xfrm>
            <a:off x="623901" y="1179403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2" name="txt_IntroVisiteGuidée" descr="Parfois, la fonction RECHERCHEV ne trouve pas ce que vous recherchez et renvoie une erreur (#N/A). Cette erreur peut être due à l’une des deux causes suivantes : la valeur recherchée n’existe pas ou la cellule de référence ne comporte encore aucune valeur.">
            <a:extLst>
              <a:ext uri="{FF2B5EF4-FFF2-40B4-BE49-F238E27FC236}">
                <a16:creationId xmlns:a16="http://schemas.microsoft.com/office/drawing/2014/main" id="{14D15DCB-93AB-4F22-9D6D-FBFB2C3479BE}"/>
              </a:ext>
            </a:extLst>
          </xdr:cNvPr>
          <xdr:cNvSpPr txBox="1"/>
        </xdr:nvSpPr>
        <xdr:spPr>
          <a:xfrm>
            <a:off x="619288" y="7320013"/>
            <a:ext cx="5251444" cy="671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2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Parfois, la fonction RECHERCHEV ne trouve pas ce que vous recherchez et renvoie une erreur (</a:t>
            </a:r>
            <a:r>
              <a:rPr lang="fr" sz="1100" b="1" i="0" u="none" strike="noStrike" kern="0" cap="none" spc="-2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#N/A</a:t>
            </a:r>
            <a:r>
              <a:rPr lang="fr" sz="1100" b="0" i="0" u="none" strike="noStrike" kern="0" cap="none" spc="-2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Cette erreur peut être due à l’une des deux causes suivantes : la valeur recherchée n’existe pas ou la cellule de référence ne comporte encore aucune valeur.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2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3" name="grp_Étape">
            <a:extLst>
              <a:ext uri="{FF2B5EF4-FFF2-40B4-BE49-F238E27FC236}">
                <a16:creationId xmlns:a16="http://schemas.microsoft.com/office/drawing/2014/main" id="{5965A0D4-2BC5-48D7-B26B-96EE64B5243D}"/>
              </a:ext>
            </a:extLst>
          </xdr:cNvPr>
          <xdr:cNvGrpSpPr/>
        </xdr:nvGrpSpPr>
        <xdr:grpSpPr>
          <a:xfrm>
            <a:off x="619125" y="8020022"/>
            <a:ext cx="5353050" cy="2105052"/>
            <a:chOff x="562285" y="7734300"/>
            <a:chExt cx="5318320" cy="2105052"/>
          </a:xfrm>
        </xdr:grpSpPr>
        <xdr:sp macro="" textlink="">
          <xdr:nvSpPr>
            <xdr:cNvPr id="127" name="txt_Étape" descr="If you know your lookup value exists, but want to hide the error if the lookup cell is blank, you can use an IF statement. In this case, we'll wrap our existing VLOOKUP formula like this in cell D43:&#10;&#10;=IF(C43=&quot;&quot;,&quot;&quot;,VLOOKUP(C43,C37:D41,2,FALSE))&#10;&#10;This says if cell C43 equals nothing (&quot;&quot;), then return nothing, otherwise return the VLOOKUP's results. Note the second closing parenthesis at the end of the formula. This closes the IF statement.&#10;&#10;">
              <a:extLst>
                <a:ext uri="{FF2B5EF4-FFF2-40B4-BE49-F238E27FC236}">
                  <a16:creationId xmlns:a16="http://schemas.microsoft.com/office/drawing/2014/main" id="{EEACBD37-1990-4370-9F66-49CF679806B6}"/>
                </a:ext>
              </a:extLst>
            </xdr:cNvPr>
            <xdr:cNvSpPr txBox="1"/>
          </xdr:nvSpPr>
          <xdr:spPr>
            <a:xfrm>
              <a:off x="979442" y="7776257"/>
              <a:ext cx="4901163" cy="2063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 vous savez que la valeur recherchée existe et souhaitez masquer l’erreur lorsque la cellule de recherche est vide, vous pouvez utiliser une instruction </a:t>
              </a:r>
              <a:r>
                <a:rPr lang="fr" sz="1100" b="1"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a:t>
              </a:r>
              <a:r>
                <a:rPr lang="fr" sz="1100" b="0" i="0" u="none" strike="noStrike" kern="0" cap="none" spc="-2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Nous allons encapsuler la formule RECHERCHEV de la cellule D43 comme ceci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=SI(C43="";"";RECHERCHEV(C43;C37:D41;2;FAUX))</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Cette formule signifie : « Si la cellule C43 n’est égale à rien (""), ne rien renvoyer, sinon renvoyer les résultats de la fonction RECHERCHEV ». Notez que nous avons ajouté une deuxième parenthèse fermante à la fin de la formule. Celle-ci ferme l’instruction SI.</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8" name="shp_Étape" descr="1">
              <a:extLst>
                <a:ext uri="{FF2B5EF4-FFF2-40B4-BE49-F238E27FC236}">
                  <a16:creationId xmlns:a16="http://schemas.microsoft.com/office/drawing/2014/main" id="{FF268881-27CD-4E87-AFEB-AFD303754FA4}"/>
                </a:ext>
              </a:extLst>
            </xdr:cNvPr>
            <xdr:cNvSpPr/>
          </xdr:nvSpPr>
          <xdr:spPr>
            <a:xfrm>
              <a:off x="562285" y="77343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grpSp>
        <xdr:nvGrpSpPr>
          <xdr:cNvPr id="124" name="Groupe 123">
            <a:extLst>
              <a:ext uri="{FF2B5EF4-FFF2-40B4-BE49-F238E27FC236}">
                <a16:creationId xmlns:a16="http://schemas.microsoft.com/office/drawing/2014/main" id="{E6606029-FD51-46CF-AFBE-ED7D2B796703}"/>
              </a:ext>
            </a:extLst>
          </xdr:cNvPr>
          <xdr:cNvGrpSpPr/>
        </xdr:nvGrpSpPr>
        <xdr:grpSpPr>
          <a:xfrm>
            <a:off x="619125" y="10029797"/>
            <a:ext cx="5229624" cy="1714527"/>
            <a:chOff x="11201400" y="3800475"/>
            <a:chExt cx="5229624" cy="1714527"/>
          </a:xfrm>
        </xdr:grpSpPr>
        <xdr:sp macro="" textlink="">
          <xdr:nvSpPr>
            <xdr:cNvPr id="125" name="txt_Étape" descr="Si vous n’êtes pas sûr de l’existence de la valeur recherchée mais que vous souhaitez malgré tout supprimer l’erreur #N/A, vous pouvez utiliser une fonction de gestion d’erreur SIERREUR à la cellule G43 : =SIERREUR(RECHERCHEV(F43,F37:G41,2,FAUX),&quot;&quot;). La fonction SIERREUR signifie ceci : si la fonction RECHERCHEV renvoie un résultat valide, l’afficher, sinon ne rien afficher (&quot;&quot;). Nous n’avons rien affiché ici (&quot;&quot;), mais vous pouvez également utiliser des chiffres (0,1, 2, etc.) ou du texte (par exemple, « La formule est incorrecte »).">
              <a:extLst>
                <a:ext uri="{FF2B5EF4-FFF2-40B4-BE49-F238E27FC236}">
                  <a16:creationId xmlns:a16="http://schemas.microsoft.com/office/drawing/2014/main" id="{250F4D35-4886-4A69-B7A9-2E3BC66C4614}"/>
                </a:ext>
              </a:extLst>
            </xdr:cNvPr>
            <xdr:cNvSpPr txBox="1"/>
          </xdr:nvSpPr>
          <xdr:spPr>
            <a:xfrm>
              <a:off x="11621281" y="3890057"/>
              <a:ext cx="4809743" cy="1624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 vous n’êtes pas sûr de l’existence de la valeur recherchée mais que vous souhaitez malgré tout supprimer l’erreur #N/A, vous pouvez utiliser une fonction de gestion d’erreur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SIERREUR</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à la cellule G43 :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=SIERREUR(RECHERCHEV(F43;F37:G41;2;FAUX);"")</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sz="1100">
                  <a:latin typeface="Segoe UI" panose="020B0502040204020203" pitchFamily="34" charset="0"/>
                  <a:cs typeface="Segoe UI" panose="020B0502040204020203" pitchFamily="34" charset="0"/>
                </a:rPr>
                <a:t>La fonction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SIERREUR</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signifie ceci : « Si la fonction RECHERCHEV renvoie un résultat valide, l’afficher, sinon ne rien afficher ("") ». Nous n’avons ici rien affiché (""), mais vous pouvez également utiliser des chiffres (0,1, 2, etc.) ou du texte (par exemple, « La formule est incorrecte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6" name="shp_Étape" descr="2">
              <a:extLst>
                <a:ext uri="{FF2B5EF4-FFF2-40B4-BE49-F238E27FC236}">
                  <a16:creationId xmlns:a16="http://schemas.microsoft.com/office/drawing/2014/main" id="{5CAEF7F2-CADC-4405-A740-3677A6585269}"/>
                </a:ext>
              </a:extLst>
            </xdr:cNvPr>
            <xdr:cNvSpPr/>
          </xdr:nvSpPr>
          <xdr:spPr>
            <a:xfrm>
              <a:off x="11201400" y="380047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571500</xdr:colOff>
      <xdr:row>62</xdr:row>
      <xdr:rowOff>47597</xdr:rowOff>
    </xdr:from>
    <xdr:to>
      <xdr:col>1</xdr:col>
      <xdr:colOff>998945</xdr:colOff>
      <xdr:row>64</xdr:row>
      <xdr:rowOff>2046</xdr:rowOff>
    </xdr:to>
    <xdr:sp macro="" textlink="">
      <xdr:nvSpPr>
        <xdr:cNvPr id="129" name="BoutonPrécédent" descr="Revenir à la feuille précédente">
          <a:hlinkClick xmlns:r="http://schemas.openxmlformats.org/officeDocument/2006/relationships" r:id="rId10" tooltip="Cliquez ici pour revenir à la feuille précédente"/>
          <a:extLst>
            <a:ext uri="{FF2B5EF4-FFF2-40B4-BE49-F238E27FC236}">
              <a16:creationId xmlns:a16="http://schemas.microsoft.com/office/drawing/2014/main" id="{049FDD6C-0419-436A-A64D-A3B2D630D4B4}"/>
            </a:ext>
          </a:extLst>
        </xdr:cNvPr>
        <xdr:cNvSpPr/>
      </xdr:nvSpPr>
      <xdr:spPr>
        <a:xfrm flipH="1">
          <a:off x="571500" y="1243009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1</xdr:col>
      <xdr:colOff>3665586</xdr:colOff>
      <xdr:row>62</xdr:row>
      <xdr:rowOff>47597</xdr:rowOff>
    </xdr:from>
    <xdr:to>
      <xdr:col>1</xdr:col>
      <xdr:colOff>4940756</xdr:colOff>
      <xdr:row>64</xdr:row>
      <xdr:rowOff>2046</xdr:rowOff>
    </xdr:to>
    <xdr:sp macro="" textlink="">
      <xdr:nvSpPr>
        <xdr:cNvPr id="130" name="BoutonSuivant" descr="Passer à la feuille suivante">
          <a:hlinkClick xmlns:r="http://schemas.openxmlformats.org/officeDocument/2006/relationships" r:id="rId1" tooltip="Cliquez ici pour passer à la feuille de calcul suivante"/>
          <a:extLst>
            <a:ext uri="{FF2B5EF4-FFF2-40B4-BE49-F238E27FC236}">
              <a16:creationId xmlns:a16="http://schemas.microsoft.com/office/drawing/2014/main" id="{7E521B5B-4F6E-46CF-9081-B282E69CE49D}"/>
            </a:ext>
          </a:extLst>
        </xdr:cNvPr>
        <xdr:cNvSpPr/>
      </xdr:nvSpPr>
      <xdr:spPr>
        <a:xfrm>
          <a:off x="4513311" y="1243009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3</xdr:col>
      <xdr:colOff>428626</xdr:colOff>
      <xdr:row>43</xdr:row>
      <xdr:rowOff>76207</xdr:rowOff>
    </xdr:from>
    <xdr:to>
      <xdr:col>9</xdr:col>
      <xdr:colOff>495299</xdr:colOff>
      <xdr:row>55</xdr:row>
      <xdr:rowOff>28573</xdr:rowOff>
    </xdr:to>
    <xdr:grpSp>
      <xdr:nvGrpSpPr>
        <xdr:cNvPr id="131" name="DÉTAIL IMPORTANT" descr="DÉTAIL IMPORTANT&#10;&#10;">
          <a:extLst>
            <a:ext uri="{FF2B5EF4-FFF2-40B4-BE49-F238E27FC236}">
              <a16:creationId xmlns:a16="http://schemas.microsoft.com/office/drawing/2014/main" id="{321AE9BC-CB50-4E20-92DE-ED300BC55383}"/>
            </a:ext>
          </a:extLst>
        </xdr:cNvPr>
        <xdr:cNvGrpSpPr/>
      </xdr:nvGrpSpPr>
      <xdr:grpSpPr>
        <a:xfrm>
          <a:off x="7686676" y="8839207"/>
          <a:ext cx="4057648" cy="2238366"/>
          <a:chOff x="6788150" y="10960177"/>
          <a:chExt cx="4206244" cy="2161914"/>
        </a:xfrm>
      </xdr:grpSpPr>
      <xdr:sp macro="" textlink="">
        <xdr:nvSpPr>
          <xdr:cNvPr id="132" name="Instruction" descr="IMPORTANT DETAIL&#10;IFERROR is what's known as a blanket error handler, meaning it will suppress any error your formula might throw. This can cause problems if Excel is giving you a notification that your formula has a legitimate error that needs to be fixed.&#10;&#10;A rule of thumb is to not add error handlers to your formulas until you're absolutely certain they work properly.&#10;">
            <a:extLst>
              <a:ext uri="{FF2B5EF4-FFF2-40B4-BE49-F238E27FC236}">
                <a16:creationId xmlns:a16="http://schemas.microsoft.com/office/drawing/2014/main" id="{2A97E2F2-8B10-4CB5-B606-3B7DCC83E9FB}"/>
              </a:ext>
            </a:extLst>
          </xdr:cNvPr>
          <xdr:cNvSpPr txBox="1"/>
        </xdr:nvSpPr>
        <xdr:spPr>
          <a:xfrm>
            <a:off x="7073898" y="11363327"/>
            <a:ext cx="3920496" cy="1758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DÉTAIL IMPORTANT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sz="1100" b="0"/>
              <a:t>La fonction </a:t>
            </a:r>
            <a:r>
              <a:rPr lang="fr" sz="1100" b="1" i="0" kern="1200" baseline="0">
                <a:solidFill>
                  <a:schemeClr val="dk1"/>
                </a:solidFill>
                <a:effectLst/>
                <a:latin typeface="+mn-lt"/>
                <a:ea typeface="+mn-ea"/>
                <a:cs typeface="+mn-cs"/>
              </a:rPr>
              <a:t>SIERREUR </a:t>
            </a:r>
            <a:r>
              <a:rPr lang="fr" sz="1100" b="0" i="0" kern="1200" baseline="0">
                <a:solidFill>
                  <a:schemeClr val="dk1"/>
                </a:solidFill>
                <a:effectLst/>
                <a:latin typeface="+mn-lt"/>
                <a:ea typeface="+mn-ea"/>
                <a:cs typeface="+mn-cs"/>
              </a:rPr>
              <a:t>est un gestionnaire d’erreurs global, ce qui signifie qu’elle supprimera toutes les erreurs renvoyées par votre formule. Cela peut entraîner des problèmes si Excel vous envoie une notification pour vous signaler que votre formule contient une erreur légitime qui doit être résolue.</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fr" sz="1100" b="0" i="0" kern="1200" baseline="0">
                <a:solidFill>
                  <a:schemeClr val="dk1"/>
                </a:solidFill>
                <a:effectLst/>
                <a:latin typeface="+mn-lt"/>
                <a:ea typeface="+mn-ea"/>
                <a:cs typeface="+mn-cs"/>
              </a:rPr>
              <a:t>En règle générale, il est préférable de ne pas ajouter de gestionnaires d’erreurs à vos formules tant que vous n’êtes pas absolument certain qu’elles fonctionnent correctement.</a:t>
            </a:r>
            <a:endParaRPr lang="en-US" sz="1100">
              <a:effectLst/>
            </a:endParaRPr>
          </a:p>
        </xdr:txBody>
      </xdr:sp>
      <xdr:pic>
        <xdr:nvPicPr>
          <xdr:cNvPr id="133" name="Loupe" descr="Loupe">
            <a:extLst>
              <a:ext uri="{FF2B5EF4-FFF2-40B4-BE49-F238E27FC236}">
                <a16:creationId xmlns:a16="http://schemas.microsoft.com/office/drawing/2014/main" id="{80E002ED-1A1C-4600-8617-DACB1954AE32}"/>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134" name="Flèche" descr="Flèche">
            <a:extLst>
              <a:ext uri="{FF2B5EF4-FFF2-40B4-BE49-F238E27FC236}">
                <a16:creationId xmlns:a16="http://schemas.microsoft.com/office/drawing/2014/main" id="{1531872D-805C-4E14-9E2F-6B51D84DF3B2}"/>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xdr:from>
      <xdr:col>1</xdr:col>
      <xdr:colOff>100019</xdr:colOff>
      <xdr:row>7</xdr:row>
      <xdr:rowOff>47605</xdr:rowOff>
    </xdr:from>
    <xdr:to>
      <xdr:col>1</xdr:col>
      <xdr:colOff>4972049</xdr:colOff>
      <xdr:row>20</xdr:row>
      <xdr:rowOff>94821</xdr:rowOff>
    </xdr:to>
    <xdr:grpSp>
      <xdr:nvGrpSpPr>
        <xdr:cNvPr id="135" name="Groupe 134">
          <a:extLst>
            <a:ext uri="{FF2B5EF4-FFF2-40B4-BE49-F238E27FC236}">
              <a16:creationId xmlns:a16="http://schemas.microsoft.com/office/drawing/2014/main" id="{6CD3A2DF-2D37-45A6-9A63-6B14AFC74B8A}"/>
            </a:ext>
          </a:extLst>
        </xdr:cNvPr>
        <xdr:cNvGrpSpPr/>
      </xdr:nvGrpSpPr>
      <xdr:grpSpPr>
        <a:xfrm>
          <a:off x="947744" y="1952605"/>
          <a:ext cx="4872030" cy="2523716"/>
          <a:chOff x="2943225" y="1476375"/>
          <a:chExt cx="4872030" cy="2523716"/>
        </a:xfrm>
      </xdr:grpSpPr>
      <xdr:sp macro="" textlink="">
        <xdr:nvSpPr>
          <xdr:cNvPr id="136" name="AccoladeInférieureFormule">
            <a:extLst>
              <a:ext uri="{FF2B5EF4-FFF2-40B4-BE49-F238E27FC236}">
                <a16:creationId xmlns:a16="http://schemas.microsoft.com/office/drawing/2014/main" id="{C914B05B-1B48-413D-9651-8935235A015E}"/>
              </a:ext>
            </a:extLst>
          </xdr:cNvPr>
          <xdr:cNvSpPr/>
        </xdr:nvSpPr>
        <xdr:spPr>
          <a:xfrm rot="16200000">
            <a:off x="6209368" y="2653647"/>
            <a:ext cx="497160" cy="63816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7" name="AccoladeInférieureFormule">
            <a:extLst>
              <a:ext uri="{FF2B5EF4-FFF2-40B4-BE49-F238E27FC236}">
                <a16:creationId xmlns:a16="http://schemas.microsoft.com/office/drawing/2014/main" id="{9BCA2C0E-7101-41BF-ADB8-82304B7CF009}"/>
              </a:ext>
            </a:extLst>
          </xdr:cNvPr>
          <xdr:cNvSpPr/>
        </xdr:nvSpPr>
        <xdr:spPr>
          <a:xfrm rot="16200000">
            <a:off x="5262743" y="2700160"/>
            <a:ext cx="497160" cy="54513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sp macro="" textlink="">
        <xdr:nvSpPr>
          <xdr:cNvPr id="138" name="AccoladeSupérieureFormule">
            <a:extLst>
              <a:ext uri="{FF2B5EF4-FFF2-40B4-BE49-F238E27FC236}">
                <a16:creationId xmlns:a16="http://schemas.microsoft.com/office/drawing/2014/main" id="{DB0B9C93-8027-4F56-A17E-B56ECC2D8969}"/>
              </a:ext>
            </a:extLst>
          </xdr:cNvPr>
          <xdr:cNvSpPr/>
        </xdr:nvSpPr>
        <xdr:spPr>
          <a:xfrm rot="5400000">
            <a:off x="5668825" y="2194063"/>
            <a:ext cx="497161" cy="24288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9" name="AccoladeSupérieureFormule">
            <a:extLst>
              <a:ext uri="{FF2B5EF4-FFF2-40B4-BE49-F238E27FC236}">
                <a16:creationId xmlns:a16="http://schemas.microsoft.com/office/drawing/2014/main" id="{50351C48-F813-453E-A211-80A7D5397B0D}"/>
              </a:ext>
            </a:extLst>
          </xdr:cNvPr>
          <xdr:cNvSpPr/>
        </xdr:nvSpPr>
        <xdr:spPr>
          <a:xfrm rot="5400000">
            <a:off x="4657901" y="2161998"/>
            <a:ext cx="497162" cy="30701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0" name="txt_Formule" descr="=RECHERCHEV(A1,B:C,2,FAUX)&#10;">
            <a:extLst>
              <a:ext uri="{FF2B5EF4-FFF2-40B4-BE49-F238E27FC236}">
                <a16:creationId xmlns:a16="http://schemas.microsoft.com/office/drawing/2014/main" id="{786BBFD9-F72E-4EA3-96E4-7C14F0A569CB}"/>
              </a:ext>
            </a:extLst>
          </xdr:cNvPr>
          <xdr:cNvSpPr txBox="1"/>
        </xdr:nvSpPr>
        <xdr:spPr>
          <a:xfrm>
            <a:off x="2943225" y="2476500"/>
            <a:ext cx="4291006" cy="529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fr" sz="2000">
                <a:solidFill>
                  <a:srgbClr val="000000"/>
                </a:solidFill>
                <a:effectLst/>
                <a:latin typeface="Courier New" panose="02070309020205020404" pitchFamily="49" charset="0"/>
                <a:ea typeface="Times New Roman" panose="02020603050405020304" pitchFamily="18" charset="0"/>
              </a:rPr>
              <a:t>=RECHERCHEV(A1;B:C;2;FAUX)</a:t>
            </a:r>
            <a:endParaRPr lang="en-US" sz="2000">
              <a:effectLst/>
              <a:latin typeface="Courier New" panose="02070309020205020404" pitchFamily="49" charset="0"/>
              <a:ea typeface="Times New Roman" panose="02020603050405020304" pitchFamily="18" charset="0"/>
            </a:endParaRPr>
          </a:p>
        </xdr:txBody>
      </xdr:sp>
      <xdr:sp macro="" textlink="">
        <xdr:nvSpPr>
          <xdr:cNvPr id="141" name="txt_LégendeSupérieureFormule" descr="Que voulez-vous rechercher ?&#10;&#10;">
            <a:extLst>
              <a:ext uri="{FF2B5EF4-FFF2-40B4-BE49-F238E27FC236}">
                <a16:creationId xmlns:a16="http://schemas.microsoft.com/office/drawing/2014/main" id="{6F5BDB75-1135-403E-AEFC-247F7625DDEB}"/>
              </a:ext>
            </a:extLst>
          </xdr:cNvPr>
          <xdr:cNvSpPr txBox="1">
            <a:spLocks noChangeArrowheads="1"/>
          </xdr:cNvSpPr>
        </xdr:nvSpPr>
        <xdr:spPr bwMode="auto">
          <a:xfrm>
            <a:off x="4014781" y="1476375"/>
            <a:ext cx="1171582"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Que voulez-vous rechercher ?</a:t>
            </a:r>
          </a:p>
        </xdr:txBody>
      </xdr:sp>
      <xdr:sp macro="" textlink="">
        <xdr:nvSpPr>
          <xdr:cNvPr id="142" name="txt_LégendeSupérieureFormule" descr="Si vous trouvez ce que vous recherchez, à combien de colonnes sur la droite voulez-vous afficher une valeur ?&#10;">
            <a:extLst>
              <a:ext uri="{FF2B5EF4-FFF2-40B4-BE49-F238E27FC236}">
                <a16:creationId xmlns:a16="http://schemas.microsoft.com/office/drawing/2014/main" id="{18D133B9-5AB0-40F3-B62C-4B60B0FDC556}"/>
              </a:ext>
            </a:extLst>
          </xdr:cNvPr>
          <xdr:cNvSpPr txBox="1">
            <a:spLocks noChangeArrowheads="1"/>
          </xdr:cNvSpPr>
        </xdr:nvSpPr>
        <xdr:spPr bwMode="auto">
          <a:xfrm>
            <a:off x="5319712" y="1476375"/>
            <a:ext cx="2495543"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Si vous trouvez ce que vous recherchez, à combien de colonnes sur la droite voulez-vous afficher une valeur ?</a:t>
            </a:r>
          </a:p>
        </xdr:txBody>
      </xdr:sp>
      <xdr:sp macro="" textlink="">
        <xdr:nvSpPr>
          <xdr:cNvPr id="143" name="txt_LégendeInférieureFormule" descr="Où voulez-vous effectuer la recherche ?&#10;">
            <a:extLst>
              <a:ext uri="{FF2B5EF4-FFF2-40B4-BE49-F238E27FC236}">
                <a16:creationId xmlns:a16="http://schemas.microsoft.com/office/drawing/2014/main" id="{7A0BF5A2-0462-4CFA-A98B-D5D3A7DC336D}"/>
              </a:ext>
            </a:extLst>
          </xdr:cNvPr>
          <xdr:cNvSpPr txBox="1">
            <a:spLocks noChangeArrowheads="1"/>
          </xdr:cNvSpPr>
        </xdr:nvSpPr>
        <xdr:spPr bwMode="auto">
          <a:xfrm>
            <a:off x="4986331" y="3105150"/>
            <a:ext cx="1069982" cy="894941"/>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Où voulez-vous effectuer la recherche ?</a:t>
            </a:r>
          </a:p>
        </xdr:txBody>
      </xdr:sp>
      <xdr:sp macro="" textlink="">
        <xdr:nvSpPr>
          <xdr:cNvPr id="144" name="txt_LégendeInférieureFormule" descr="Souhaitez-vous obtenir une correspondance parfaite ou approximative ?&#10;">
            <a:extLst>
              <a:ext uri="{FF2B5EF4-FFF2-40B4-BE49-F238E27FC236}">
                <a16:creationId xmlns:a16="http://schemas.microsoft.com/office/drawing/2014/main" id="{B53691DA-0A76-4040-8DEE-B27DBF05FE8C}"/>
              </a:ext>
            </a:extLst>
          </xdr:cNvPr>
          <xdr:cNvSpPr txBox="1">
            <a:spLocks noChangeArrowheads="1"/>
          </xdr:cNvSpPr>
        </xdr:nvSpPr>
        <xdr:spPr bwMode="auto">
          <a:xfrm>
            <a:off x="6176962" y="3105150"/>
            <a:ext cx="1619243" cy="894941"/>
          </a:xfrm>
          <a:prstGeom prst="rect">
            <a:avLst/>
          </a:prstGeom>
          <a:solidFill>
            <a:srgbClr val="E2F0D9"/>
          </a:solidFill>
          <a:ln w="9525">
            <a:noFill/>
            <a:miter lim="800000"/>
            <a:headEnd/>
            <a:tailEnd/>
          </a:ln>
        </xdr:spPr>
        <xdr:txBody>
          <a:bodyPr rot="0" vert="horz" wrap="square" lIns="91440" tIns="45720" rIns="91440" bIns="45720" rtlCol="0" anchor="t" anchorCtr="0">
            <a:noAutofit/>
          </a:bodyPr>
          <a:lstStyle/>
          <a:p>
            <a:pPr marL="0" marR="0" indent="0"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Souhaitez-vous obtenir une correspondance parfaite ou approximative ?</a:t>
            </a:r>
          </a:p>
        </xdr:txBody>
      </xdr:sp>
    </xdr:grpSp>
    <xdr:clientData/>
  </xdr:twoCellAnchor>
  <xdr:twoCellAnchor>
    <xdr:from>
      <xdr:col>2</xdr:col>
      <xdr:colOff>830184</xdr:colOff>
      <xdr:row>22</xdr:row>
      <xdr:rowOff>66674</xdr:rowOff>
    </xdr:from>
    <xdr:to>
      <xdr:col>8</xdr:col>
      <xdr:colOff>412238</xdr:colOff>
      <xdr:row>28</xdr:row>
      <xdr:rowOff>146779</xdr:rowOff>
    </xdr:to>
    <xdr:grpSp>
      <xdr:nvGrpSpPr>
        <xdr:cNvPr id="4" name="Groupe 3">
          <a:extLst>
            <a:ext uri="{FF2B5EF4-FFF2-40B4-BE49-F238E27FC236}">
              <a16:creationId xmlns:a16="http://schemas.microsoft.com/office/drawing/2014/main" id="{089FFE6E-D9A5-469F-8731-5F616E56C80F}"/>
            </a:ext>
          </a:extLst>
        </xdr:cNvPr>
        <xdr:cNvGrpSpPr/>
      </xdr:nvGrpSpPr>
      <xdr:grpSpPr>
        <a:xfrm>
          <a:off x="7202409" y="4829174"/>
          <a:ext cx="3868304" cy="1223105"/>
          <a:chOff x="7726284" y="4829174"/>
          <a:chExt cx="4158817" cy="1223105"/>
        </a:xfrm>
      </xdr:grpSpPr>
      <xdr:grpSp>
        <xdr:nvGrpSpPr>
          <xdr:cNvPr id="108" name="Groupe 107">
            <a:extLst>
              <a:ext uri="{FF2B5EF4-FFF2-40B4-BE49-F238E27FC236}">
                <a16:creationId xmlns:a16="http://schemas.microsoft.com/office/drawing/2014/main" id="{03EFBC7C-34AE-450B-A955-411C63A44A84}"/>
              </a:ext>
            </a:extLst>
          </xdr:cNvPr>
          <xdr:cNvGrpSpPr/>
        </xdr:nvGrpSpPr>
        <xdr:grpSpPr>
          <a:xfrm>
            <a:off x="7726284" y="5104177"/>
            <a:ext cx="4158817" cy="948102"/>
            <a:chOff x="6370551" y="2394314"/>
            <a:chExt cx="3243106" cy="948102"/>
          </a:xfrm>
        </xdr:grpSpPr>
        <xdr:sp macro="" textlink="">
          <xdr:nvSpPr>
            <xdr:cNvPr id="109" name="Étape" descr="EXPERIMENT&#10;Try selecting different items from the drop down lists. You'll see the result cells instantly update themselves with new values.&#10;">
              <a:extLst>
                <a:ext uri="{FF2B5EF4-FFF2-40B4-BE49-F238E27FC236}">
                  <a16:creationId xmlns:a16="http://schemas.microsoft.com/office/drawing/2014/main" id="{F058B804-367A-4D12-BA59-0970AFE733A6}"/>
                </a:ext>
              </a:extLst>
            </xdr:cNvPr>
            <xdr:cNvSpPr txBox="1"/>
          </xdr:nvSpPr>
          <xdr:spPr>
            <a:xfrm>
              <a:off x="6570375" y="2394314"/>
              <a:ext cx="3043282"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EXPÉRIMENTEZ</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fr" sz="1100" kern="0">
                  <a:solidFill>
                    <a:schemeClr val="bg2">
                      <a:lumMod val="25000"/>
                    </a:schemeClr>
                  </a:solidFill>
                  <a:latin typeface="+mn-lt"/>
                  <a:ea typeface="Segoe UI" pitchFamily="34" charset="0"/>
                  <a:cs typeface="Segoe UI Light" panose="020B0502040204020203" pitchFamily="34" charset="0"/>
                </a:rPr>
                <a:t>Essayez de sélectionner</a:t>
              </a:r>
              <a:r>
                <a:rPr lang="fr" sz="1100" kern="0" baseline="0">
                  <a:solidFill>
                    <a:schemeClr val="bg2">
                      <a:lumMod val="25000"/>
                    </a:schemeClr>
                  </a:solidFill>
                  <a:latin typeface="+mn-lt"/>
                  <a:ea typeface="Segoe UI" pitchFamily="34" charset="0"/>
                  <a:cs typeface="Segoe UI Light" panose="020B0502040204020203" pitchFamily="34" charset="0"/>
                </a:rPr>
                <a:t> différents éléments dans les listes déroulantes. Vous verrez alors que les cellules de résultat affichent instantanément de nouvelles valeurs.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pic>
          <xdr:nvPicPr>
            <xdr:cNvPr id="111" name="Graphisme 96" descr="Flacon">
              <a:extLst>
                <a:ext uri="{FF2B5EF4-FFF2-40B4-BE49-F238E27FC236}">
                  <a16:creationId xmlns:a16="http://schemas.microsoft.com/office/drawing/2014/main" id="{567F3C53-03B1-43F2-BB49-70742F30BE02}"/>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370551" y="2499089"/>
              <a:ext cx="331088" cy="368300"/>
            </a:xfrm>
            <a:prstGeom prst="rect">
              <a:avLst/>
            </a:prstGeom>
          </xdr:spPr>
        </xdr:pic>
      </xdr:grpSp>
      <xdr:sp macro="" textlink="">
        <xdr:nvSpPr>
          <xdr:cNvPr id="71" name="AccoladeInférieureFormule">
            <a:extLst>
              <a:ext uri="{FF2B5EF4-FFF2-40B4-BE49-F238E27FC236}">
                <a16:creationId xmlns:a16="http://schemas.microsoft.com/office/drawing/2014/main" id="{7B63C257-0957-4E3A-BE00-93BDA82D9D53}"/>
              </a:ext>
            </a:extLst>
          </xdr:cNvPr>
          <xdr:cNvSpPr/>
        </xdr:nvSpPr>
        <xdr:spPr>
          <a:xfrm rot="16200000">
            <a:off x="8139115" y="4491036"/>
            <a:ext cx="219076" cy="895352"/>
          </a:xfrm>
          <a:prstGeom prst="leftBrace">
            <a:avLst/>
          </a:prstGeom>
          <a:ln w="12700">
            <a:solidFill>
              <a:srgbClr val="F4B183"/>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Fruits" displayName="tbl_Fruits" ref="Z2:Z6" totalsRowShown="0" headerRowDxfId="14" dataDxfId="13">
  <autoFilter ref="Z2:Z6" xr:uid="{00000000-0009-0000-0100-000001000000}"/>
  <tableColumns count="1">
    <tableColumn id="1" xr3:uid="{00000000-0010-0000-0000-000001000000}" name="Fruits" dataDxfId="12" dataCellStyle="Cellule gris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TypeFruit" displayName="tbl_TypeFruit" ref="AB2:AB4" totalsRowShown="0" headerRowDxfId="11" dataDxfId="10">
  <autoFilter ref="AB2:AB4" xr:uid="{00000000-0009-0000-0100-000002000000}"/>
  <tableColumns count="1">
    <tableColumn id="1" xr3:uid="{00000000-0010-0000-0100-000001000000}" name="Pommes" dataDxfId="9" dataCellStyle="Cellule gris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TypeFruit4" displayName="tbl_TypeFruit4" ref="AD2:AD4" totalsRowShown="0" headerRowDxfId="8" dataDxfId="7">
  <autoFilter ref="AD2:AD4" xr:uid="{00000000-0009-0000-0100-000003000000}"/>
  <tableColumns count="1">
    <tableColumn id="1" xr3:uid="{00000000-0010-0000-0200-000001000000}" name="Oranges" dataDxfId="6" dataCellStyle="Cellule gris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TypeFruit5" displayName="tbl_TypeFruit5" ref="AH2:AH4" totalsRowShown="0" headerRowDxfId="5" dataDxfId="4">
  <autoFilter ref="AH2:AH4" xr:uid="{00000000-0009-0000-0100-000004000000}"/>
  <tableColumns count="1">
    <tableColumn id="1" xr3:uid="{00000000-0010-0000-0300-000001000000}" name="Citrons" dataDxfId="3" dataCellStyle="Cellule gris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TypeFruit6" displayName="tbl_TypeFruit6" ref="AF2:AF4" totalsRowShown="0" headerRowDxfId="2" dataDxfId="1">
  <autoFilter ref="AF2:AF4" xr:uid="{00000000-0009-0000-0100-000005000000}"/>
  <tableColumns count="1">
    <tableColumn id="1" xr3:uid="{00000000-0010-0000-0400-000001000000}" name="Bananes" dataDxfId="0" dataCellStyle="Cellule grise"/>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support.office.com/fr-FR/article/what-s-new-in-excel-for-office-365-5fdb9208-ff33-45b6-9e08-1f5cdb3a6c73?ui=fr-FR&amp;rs=en-001&amp;ad=us" TargetMode="External"/><Relationship Id="rId2" Type="http://schemas.openxmlformats.org/officeDocument/2006/relationships/hyperlink" Target="https://techcommunity.microsoft.com/t5/excel/ct-p/excel_cat" TargetMode="External"/><Relationship Id="rId1" Type="http://schemas.openxmlformats.org/officeDocument/2006/relationships/hyperlink" Target="https://www.learning.linkedin.com/in/microsoft-excel?trk=par_acq_msfthelp-excel-tc-template-learnmoretab-t001-link_learning&amp;src=mi-inprod&amp;veh=excel-help&amp;utm_source=microsoft&amp;utm_medium=help-integration&amp;utm_campaign=par_acq_msfthelp-excel-tc-template-learnmoretab-t001-link_learning" TargetMode="External"/><Relationship Id="rId5" Type="http://schemas.openxmlformats.org/officeDocument/2006/relationships/drawing" Target="../drawings/drawing13.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support.office.com/en-us/article/IF-function-69AED7C9-4E8A-4755-A9BC-AA8BBFF73BE2"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showRowColHeaders="0" tabSelected="1" workbookViewId="0">
      <selection activeCell="F3" sqref="F3"/>
    </sheetView>
  </sheetViews>
  <sheetFormatPr baseColWidth="10" defaultColWidth="11.140625" defaultRowHeight="20.25" customHeight="1" x14ac:dyDescent="0.25"/>
  <cols>
    <col min="1" max="1" width="152.5703125" style="1" bestFit="1" customWidth="1"/>
    <col min="2" max="2" width="3.5703125" style="1" customWidth="1"/>
    <col min="3" max="16384" width="11.140625" style="1"/>
  </cols>
  <sheetData>
    <row r="1" spans="1:1" ht="20.25" customHeight="1" x14ac:dyDescent="1.25">
      <c r="A1" s="61"/>
    </row>
    <row r="2" spans="1:1" ht="102" customHeight="1" x14ac:dyDescent="1.25">
      <c r="A2" s="61" t="s">
        <v>0</v>
      </c>
    </row>
    <row r="3" spans="1:1" ht="45" x14ac:dyDescent="0.35">
      <c r="A3" s="2" t="s">
        <v>1</v>
      </c>
    </row>
    <row r="4" spans="1:1" ht="264" customHeight="1" x14ac:dyDescent="0.25">
      <c r="A4" s="3" t="s">
        <v>2</v>
      </c>
    </row>
    <row r="5" spans="1:1" ht="20.25" customHeight="1" x14ac:dyDescent="0.35">
      <c r="A5" s="2"/>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H124"/>
  <sheetViews>
    <sheetView showGridLines="0" zoomScaleNormal="100" workbookViewId="0">
      <selection activeCell="D17" sqref="D17"/>
    </sheetView>
  </sheetViews>
  <sheetFormatPr baseColWidth="10" defaultColWidth="8.85546875" defaultRowHeight="15" x14ac:dyDescent="0.25"/>
  <cols>
    <col min="1" max="1" width="12.7109375" style="9" customWidth="1"/>
    <col min="2" max="2" width="82.85546875" style="22" customWidth="1"/>
    <col min="3" max="4" width="12.7109375" style="18" customWidth="1"/>
    <col min="5" max="5" width="22.28515625" style="18" bestFit="1" customWidth="1"/>
    <col min="6" max="7" width="12.7109375" style="18" customWidth="1"/>
    <col min="8" max="8" width="14.28515625" style="18" bestFit="1" customWidth="1"/>
    <col min="9" max="24" width="8.85546875" style="18"/>
    <col min="25" max="25" width="8.85546875" style="18" customWidth="1"/>
    <col min="26" max="26" width="13" style="18" hidden="1" customWidth="1"/>
    <col min="27" max="27" width="2.28515625" style="18" hidden="1" customWidth="1"/>
    <col min="28" max="28" width="16.5703125" style="18" hidden="1" customWidth="1"/>
    <col min="29" max="29" width="2.28515625" style="18" hidden="1" customWidth="1"/>
    <col min="30" max="30" width="15.85546875" style="18" hidden="1" customWidth="1"/>
    <col min="31" max="31" width="2.28515625" style="18" hidden="1" customWidth="1"/>
    <col min="32" max="32" width="16.28515625" style="18" hidden="1" customWidth="1"/>
    <col min="33" max="33" width="2.28515625" style="18" hidden="1" customWidth="1"/>
    <col min="34" max="34" width="14.85546875" style="18" hidden="1" customWidth="1"/>
    <col min="35" max="35" width="8.85546875" style="18" customWidth="1"/>
    <col min="36" max="16384" width="8.85546875" style="18"/>
  </cols>
  <sheetData>
    <row r="1" spans="1:34" ht="60" customHeight="1" x14ac:dyDescent="0.25">
      <c r="A1" s="25" t="s">
        <v>209</v>
      </c>
      <c r="B1" s="9"/>
      <c r="C1" s="69"/>
      <c r="D1" s="80"/>
      <c r="E1" s="80"/>
      <c r="F1" s="80"/>
      <c r="G1" s="80"/>
      <c r="H1" s="80"/>
      <c r="I1" s="37"/>
      <c r="J1" s="37"/>
      <c r="K1" s="37"/>
      <c r="L1" s="37"/>
      <c r="M1" s="37"/>
      <c r="N1" s="37"/>
      <c r="O1" s="37"/>
      <c r="P1" s="37"/>
      <c r="Q1" s="37"/>
      <c r="R1" s="37"/>
      <c r="S1" s="37"/>
      <c r="T1" s="37"/>
      <c r="U1" s="37"/>
      <c r="V1" s="37"/>
      <c r="W1" s="37"/>
      <c r="X1" s="37"/>
      <c r="Y1" s="37"/>
      <c r="Z1" s="37"/>
      <c r="AA1" s="37"/>
      <c r="AB1" s="37"/>
      <c r="AC1" s="37"/>
      <c r="AD1" s="37"/>
      <c r="AE1" s="37"/>
      <c r="AF1" s="37"/>
      <c r="AG1" s="37"/>
      <c r="AH1" s="37"/>
    </row>
    <row r="2" spans="1:34" ht="15" customHeight="1" x14ac:dyDescent="0.25">
      <c r="A2" s="25" t="s">
        <v>210</v>
      </c>
      <c r="B2" s="9"/>
      <c r="C2" s="7" t="s">
        <v>56</v>
      </c>
      <c r="D2" s="8" t="s">
        <v>72</v>
      </c>
      <c r="E2" s="39"/>
      <c r="F2" s="7" t="s">
        <v>56</v>
      </c>
      <c r="G2" s="7" t="s">
        <v>242</v>
      </c>
      <c r="H2" s="8" t="s">
        <v>72</v>
      </c>
      <c r="I2" s="37"/>
      <c r="J2" s="37"/>
      <c r="K2" s="37"/>
      <c r="L2" s="37"/>
      <c r="M2" s="37"/>
      <c r="N2" s="37"/>
      <c r="O2" s="37"/>
      <c r="P2" s="37"/>
      <c r="Q2" s="37"/>
      <c r="R2" s="37"/>
      <c r="S2" s="37"/>
      <c r="T2" s="37"/>
      <c r="U2" s="37"/>
      <c r="V2" s="37"/>
      <c r="W2" s="37"/>
      <c r="X2" s="37"/>
      <c r="Y2" s="37"/>
      <c r="Z2" s="7" t="s">
        <v>56</v>
      </c>
      <c r="AA2" s="37"/>
      <c r="AB2" s="7" t="s">
        <v>57</v>
      </c>
      <c r="AC2" s="37"/>
      <c r="AD2" s="7" t="s">
        <v>58</v>
      </c>
      <c r="AE2" s="37"/>
      <c r="AF2" s="7" t="s">
        <v>59</v>
      </c>
      <c r="AG2" s="37"/>
      <c r="AH2" s="7" t="s">
        <v>60</v>
      </c>
    </row>
    <row r="3" spans="1:34" ht="15" customHeight="1" x14ac:dyDescent="0.25">
      <c r="A3" s="25" t="s">
        <v>278</v>
      </c>
      <c r="B3" s="9"/>
      <c r="C3" s="104" t="s">
        <v>57</v>
      </c>
      <c r="D3" s="105">
        <v>50</v>
      </c>
      <c r="E3" s="39"/>
      <c r="F3" s="104" t="s">
        <v>57</v>
      </c>
      <c r="G3" s="104" t="s">
        <v>243</v>
      </c>
      <c r="H3" s="105">
        <v>50</v>
      </c>
      <c r="I3" s="37"/>
      <c r="J3" s="37"/>
      <c r="K3" s="37"/>
      <c r="L3" s="37"/>
      <c r="M3" s="37"/>
      <c r="N3" s="37"/>
      <c r="O3" s="37"/>
      <c r="P3" s="37"/>
      <c r="Q3" s="37"/>
      <c r="R3" s="37"/>
      <c r="S3" s="37"/>
      <c r="T3" s="37"/>
      <c r="U3" s="37"/>
      <c r="V3" s="37"/>
      <c r="W3" s="37"/>
      <c r="X3" s="37"/>
      <c r="Y3" s="37"/>
      <c r="Z3" s="40" t="s">
        <v>57</v>
      </c>
      <c r="AA3" s="37"/>
      <c r="AB3" s="40" t="s">
        <v>243</v>
      </c>
      <c r="AC3" s="37"/>
      <c r="AD3" s="40" t="s">
        <v>244</v>
      </c>
      <c r="AE3" s="37"/>
      <c r="AF3" s="40" t="s">
        <v>245</v>
      </c>
      <c r="AG3" s="37"/>
      <c r="AH3" s="40" t="s">
        <v>246</v>
      </c>
    </row>
    <row r="4" spans="1:34" ht="15" customHeight="1" x14ac:dyDescent="0.25">
      <c r="A4" s="25">
        <f>SUMIF(C3:C14,C17,D3:D14)</f>
        <v>150</v>
      </c>
      <c r="B4" s="9"/>
      <c r="C4" s="104" t="s">
        <v>58</v>
      </c>
      <c r="D4" s="105">
        <v>20</v>
      </c>
      <c r="E4" s="39"/>
      <c r="F4" s="104" t="s">
        <v>58</v>
      </c>
      <c r="G4" s="104" t="s">
        <v>244</v>
      </c>
      <c r="H4" s="105">
        <v>20</v>
      </c>
      <c r="I4" s="37"/>
      <c r="J4" s="5"/>
      <c r="K4" s="5"/>
      <c r="L4" s="5"/>
      <c r="M4" s="5"/>
      <c r="N4" s="5"/>
      <c r="O4" s="37"/>
      <c r="P4" s="37"/>
      <c r="Q4" s="37"/>
      <c r="R4" s="37"/>
      <c r="S4" s="37"/>
      <c r="T4" s="37"/>
      <c r="U4" s="37"/>
      <c r="V4" s="37"/>
      <c r="W4" s="37"/>
      <c r="X4" s="37"/>
      <c r="Y4" s="37"/>
      <c r="Z4" s="40" t="s">
        <v>58</v>
      </c>
      <c r="AA4" s="37"/>
      <c r="AB4" s="40" t="s">
        <v>247</v>
      </c>
      <c r="AC4" s="37"/>
      <c r="AD4" s="40" t="s">
        <v>248</v>
      </c>
      <c r="AE4" s="37"/>
      <c r="AF4" s="40" t="s">
        <v>249</v>
      </c>
      <c r="AG4" s="37"/>
      <c r="AH4" s="40" t="s">
        <v>250</v>
      </c>
    </row>
    <row r="5" spans="1:34" s="20" customFormat="1" ht="15" customHeight="1" x14ac:dyDescent="0.3">
      <c r="A5" s="25" t="s">
        <v>211</v>
      </c>
      <c r="B5" s="38"/>
      <c r="C5" s="104" t="s">
        <v>59</v>
      </c>
      <c r="D5" s="105">
        <v>60</v>
      </c>
      <c r="E5" s="39"/>
      <c r="F5" s="104" t="s">
        <v>59</v>
      </c>
      <c r="G5" s="104" t="s">
        <v>245</v>
      </c>
      <c r="H5" s="105">
        <v>60</v>
      </c>
      <c r="I5" s="37"/>
      <c r="J5" s="5"/>
      <c r="K5" s="19"/>
      <c r="L5" s="5"/>
      <c r="M5" s="5"/>
      <c r="N5" s="5"/>
      <c r="O5" s="37"/>
      <c r="P5" s="37"/>
      <c r="Q5" s="38"/>
      <c r="R5" s="38"/>
      <c r="S5" s="38"/>
      <c r="T5" s="38"/>
      <c r="U5" s="38"/>
      <c r="V5" s="38"/>
      <c r="W5" s="38"/>
      <c r="X5" s="38"/>
      <c r="Y5" s="38"/>
      <c r="Z5" s="40" t="s">
        <v>59</v>
      </c>
      <c r="AA5" s="38"/>
      <c r="AB5" s="38"/>
      <c r="AC5" s="38"/>
      <c r="AD5" s="38"/>
      <c r="AE5" s="38"/>
      <c r="AF5" s="38"/>
      <c r="AG5" s="38"/>
      <c r="AH5" s="38"/>
    </row>
    <row r="6" spans="1:34" s="20" customFormat="1" ht="15" customHeight="1" x14ac:dyDescent="0.25">
      <c r="A6" s="25" t="s">
        <v>212</v>
      </c>
      <c r="B6" s="38"/>
      <c r="C6" s="104" t="s">
        <v>60</v>
      </c>
      <c r="D6" s="105">
        <v>40</v>
      </c>
      <c r="E6" s="39"/>
      <c r="F6" s="104" t="s">
        <v>60</v>
      </c>
      <c r="G6" s="104" t="s">
        <v>246</v>
      </c>
      <c r="H6" s="105">
        <v>40</v>
      </c>
      <c r="I6" s="37"/>
      <c r="J6" s="37"/>
      <c r="K6" s="37"/>
      <c r="L6" s="37"/>
      <c r="M6" s="37"/>
      <c r="N6" s="5"/>
      <c r="O6" s="37"/>
      <c r="P6" s="37"/>
      <c r="Q6" s="38"/>
      <c r="R6" s="38"/>
      <c r="S6" s="38"/>
      <c r="T6" s="38"/>
      <c r="U6" s="38"/>
      <c r="V6" s="38"/>
      <c r="W6" s="38"/>
      <c r="X6" s="38"/>
      <c r="Y6" s="38"/>
      <c r="Z6" s="40" t="s">
        <v>60</v>
      </c>
      <c r="AA6" s="38"/>
      <c r="AB6" s="38"/>
      <c r="AC6" s="38"/>
      <c r="AD6" s="38"/>
      <c r="AE6" s="38"/>
      <c r="AF6" s="38"/>
      <c r="AG6" s="38"/>
      <c r="AH6" s="38"/>
    </row>
    <row r="7" spans="1:34" s="20" customFormat="1" ht="15" customHeight="1" x14ac:dyDescent="0.25">
      <c r="A7" s="25" t="s">
        <v>213</v>
      </c>
      <c r="B7" s="38"/>
      <c r="C7" s="104" t="s">
        <v>57</v>
      </c>
      <c r="D7" s="105">
        <v>50</v>
      </c>
      <c r="E7" s="39"/>
      <c r="F7" s="104" t="s">
        <v>57</v>
      </c>
      <c r="G7" s="104" t="s">
        <v>247</v>
      </c>
      <c r="H7" s="105">
        <v>50</v>
      </c>
      <c r="I7" s="38"/>
      <c r="J7" s="38"/>
      <c r="K7" s="38"/>
      <c r="L7" s="38"/>
      <c r="M7" s="38"/>
      <c r="N7" s="5"/>
      <c r="O7" s="38"/>
      <c r="P7" s="38"/>
      <c r="Q7" s="38"/>
      <c r="R7" s="38"/>
      <c r="S7" s="38"/>
      <c r="T7" s="38"/>
      <c r="U7" s="38"/>
      <c r="V7" s="38"/>
      <c r="W7" s="38"/>
      <c r="X7" s="38"/>
      <c r="Y7" s="38"/>
      <c r="Z7" s="38"/>
      <c r="AA7" s="38"/>
      <c r="AB7" s="38"/>
      <c r="AC7" s="38"/>
      <c r="AD7" s="38"/>
      <c r="AE7" s="38"/>
      <c r="AF7" s="38"/>
      <c r="AG7" s="38"/>
      <c r="AH7" s="38"/>
    </row>
    <row r="8" spans="1:34" s="20" customFormat="1" ht="15" customHeight="1" x14ac:dyDescent="0.25">
      <c r="A8" s="27" t="s">
        <v>295</v>
      </c>
      <c r="B8" s="38"/>
      <c r="C8" s="104" t="s">
        <v>58</v>
      </c>
      <c r="D8" s="105">
        <v>20</v>
      </c>
      <c r="E8" s="39"/>
      <c r="F8" s="104" t="s">
        <v>58</v>
      </c>
      <c r="G8" s="104" t="s">
        <v>248</v>
      </c>
      <c r="H8" s="105">
        <v>20</v>
      </c>
      <c r="I8" s="38"/>
      <c r="J8" s="38"/>
      <c r="K8" s="38"/>
      <c r="L8" s="38"/>
      <c r="M8" s="38"/>
      <c r="N8" s="5"/>
      <c r="O8" s="38"/>
      <c r="P8" s="38"/>
      <c r="Q8" s="38"/>
      <c r="R8" s="38"/>
      <c r="S8" s="38"/>
      <c r="T8" s="38"/>
      <c r="U8" s="38"/>
      <c r="V8" s="38"/>
      <c r="W8" s="38"/>
      <c r="X8" s="38"/>
      <c r="Y8" s="38"/>
      <c r="Z8" s="38"/>
      <c r="AA8" s="38"/>
      <c r="AB8" s="38"/>
      <c r="AC8" s="38"/>
      <c r="AD8" s="38"/>
      <c r="AE8" s="38"/>
      <c r="AF8" s="38"/>
      <c r="AG8" s="38"/>
      <c r="AH8" s="38"/>
    </row>
    <row r="9" spans="1:34" s="20" customFormat="1" ht="15" customHeight="1" x14ac:dyDescent="0.25">
      <c r="A9" s="25">
        <f>SUMIFS(H3:H14,F3:F14,F17,G3:G14,G17)</f>
        <v>20</v>
      </c>
      <c r="B9" s="38"/>
      <c r="C9" s="104" t="s">
        <v>59</v>
      </c>
      <c r="D9" s="105">
        <v>60</v>
      </c>
      <c r="E9" s="39"/>
      <c r="F9" s="104" t="s">
        <v>59</v>
      </c>
      <c r="G9" s="104" t="s">
        <v>249</v>
      </c>
      <c r="H9" s="105">
        <v>60</v>
      </c>
      <c r="I9" s="38"/>
      <c r="J9" s="38"/>
      <c r="K9" s="38"/>
      <c r="L9" s="38"/>
      <c r="M9" s="38"/>
      <c r="N9" s="5"/>
      <c r="O9" s="38"/>
      <c r="P9" s="38"/>
      <c r="Q9" s="38"/>
      <c r="R9" s="38"/>
      <c r="S9" s="38"/>
      <c r="T9" s="38"/>
      <c r="U9" s="38"/>
      <c r="V9" s="38"/>
      <c r="W9" s="38"/>
      <c r="X9" s="38"/>
      <c r="Y9" s="38"/>
      <c r="Z9" s="38"/>
      <c r="AA9" s="38"/>
      <c r="AB9" s="38"/>
      <c r="AC9" s="38"/>
      <c r="AD9" s="38"/>
      <c r="AE9" s="38"/>
      <c r="AF9" s="38"/>
      <c r="AG9" s="38"/>
      <c r="AH9" s="38"/>
    </row>
    <row r="10" spans="1:34" s="20" customFormat="1" ht="15" customHeight="1" x14ac:dyDescent="0.25">
      <c r="A10" s="25" t="s">
        <v>214</v>
      </c>
      <c r="B10" s="38"/>
      <c r="C10" s="104" t="s">
        <v>60</v>
      </c>
      <c r="D10" s="105">
        <v>40</v>
      </c>
      <c r="E10" s="39"/>
      <c r="F10" s="104" t="s">
        <v>60</v>
      </c>
      <c r="G10" s="104" t="s">
        <v>250</v>
      </c>
      <c r="H10" s="105">
        <v>40</v>
      </c>
      <c r="I10" s="38"/>
      <c r="J10" s="5"/>
      <c r="K10" s="5"/>
      <c r="L10" s="5"/>
      <c r="M10" s="5"/>
      <c r="N10" s="5"/>
      <c r="O10" s="38"/>
      <c r="P10" s="38"/>
      <c r="Q10" s="38"/>
      <c r="R10" s="38"/>
      <c r="S10" s="38"/>
      <c r="T10" s="38"/>
      <c r="U10" s="38"/>
      <c r="V10" s="38"/>
      <c r="W10" s="38"/>
      <c r="X10" s="38"/>
      <c r="Y10" s="38"/>
      <c r="Z10" s="38"/>
      <c r="AA10" s="38"/>
      <c r="AB10" s="38"/>
      <c r="AC10" s="38"/>
      <c r="AD10" s="38"/>
      <c r="AE10" s="38"/>
      <c r="AF10" s="38"/>
      <c r="AG10" s="38"/>
      <c r="AH10" s="38"/>
    </row>
    <row r="11" spans="1:34" s="20" customFormat="1" ht="15" customHeight="1" x14ac:dyDescent="0.25">
      <c r="A11" s="25" t="s">
        <v>215</v>
      </c>
      <c r="B11" s="38"/>
      <c r="C11" s="104" t="s">
        <v>57</v>
      </c>
      <c r="D11" s="105">
        <v>50</v>
      </c>
      <c r="E11" s="39"/>
      <c r="F11" s="104" t="s">
        <v>57</v>
      </c>
      <c r="G11" s="104" t="s">
        <v>247</v>
      </c>
      <c r="H11" s="105">
        <v>50</v>
      </c>
      <c r="I11" s="38"/>
      <c r="J11" s="43"/>
      <c r="K11" s="10"/>
      <c r="L11" s="5"/>
      <c r="M11" s="5"/>
      <c r="N11" s="5"/>
      <c r="O11" s="38"/>
      <c r="P11" s="38"/>
      <c r="Q11" s="38"/>
      <c r="R11" s="38"/>
      <c r="S11" s="38"/>
      <c r="T11" s="38"/>
      <c r="U11" s="38"/>
      <c r="V11" s="38"/>
      <c r="W11" s="38"/>
      <c r="X11" s="38"/>
      <c r="Y11" s="38"/>
      <c r="Z11" s="38"/>
      <c r="AA11" s="38"/>
      <c r="AB11" s="38"/>
      <c r="AC11" s="38"/>
      <c r="AD11" s="38"/>
      <c r="AE11" s="38"/>
      <c r="AF11" s="38"/>
      <c r="AG11" s="38"/>
      <c r="AH11" s="38"/>
    </row>
    <row r="12" spans="1:34" s="20" customFormat="1" ht="15" customHeight="1" x14ac:dyDescent="0.25">
      <c r="A12" s="25" t="s">
        <v>216</v>
      </c>
      <c r="B12" s="38"/>
      <c r="C12" s="104" t="s">
        <v>58</v>
      </c>
      <c r="D12" s="105">
        <v>20</v>
      </c>
      <c r="E12" s="39"/>
      <c r="F12" s="104" t="s">
        <v>58</v>
      </c>
      <c r="G12" s="104" t="s">
        <v>248</v>
      </c>
      <c r="H12" s="105">
        <v>20</v>
      </c>
      <c r="I12" s="38"/>
      <c r="J12" s="43"/>
      <c r="K12" s="6"/>
      <c r="L12" s="5"/>
      <c r="M12" s="5"/>
      <c r="N12" s="5"/>
      <c r="O12" s="38"/>
      <c r="P12" s="38"/>
      <c r="Q12" s="38"/>
      <c r="R12" s="38"/>
      <c r="S12" s="38"/>
      <c r="T12" s="38"/>
      <c r="U12" s="38"/>
      <c r="V12" s="38"/>
      <c r="W12" s="38"/>
      <c r="X12" s="38"/>
      <c r="Y12" s="38"/>
      <c r="Z12" s="38"/>
      <c r="AA12" s="38"/>
      <c r="AB12" s="38"/>
      <c r="AC12" s="38"/>
      <c r="AD12" s="38"/>
      <c r="AE12" s="38"/>
      <c r="AF12" s="38"/>
      <c r="AG12" s="38"/>
      <c r="AH12" s="38"/>
    </row>
    <row r="13" spans="1:34" s="20" customFormat="1" ht="15" customHeight="1" x14ac:dyDescent="0.25">
      <c r="A13" s="27" t="s">
        <v>217</v>
      </c>
      <c r="B13" s="38"/>
      <c r="C13" s="104" t="s">
        <v>59</v>
      </c>
      <c r="D13" s="105">
        <v>60</v>
      </c>
      <c r="E13" s="39"/>
      <c r="F13" s="104" t="s">
        <v>59</v>
      </c>
      <c r="G13" s="104" t="s">
        <v>245</v>
      </c>
      <c r="H13" s="105">
        <v>60</v>
      </c>
      <c r="I13" s="38"/>
      <c r="J13" s="43"/>
      <c r="K13" s="6"/>
      <c r="L13" s="5"/>
      <c r="M13" s="5"/>
      <c r="N13" s="5"/>
      <c r="O13" s="38"/>
      <c r="P13" s="38"/>
      <c r="Q13" s="38"/>
      <c r="R13" s="38"/>
      <c r="S13" s="38"/>
      <c r="T13" s="38"/>
      <c r="U13" s="38"/>
      <c r="V13" s="38"/>
      <c r="W13" s="38"/>
      <c r="X13" s="38"/>
      <c r="Y13" s="38"/>
      <c r="Z13" s="38"/>
      <c r="AA13" s="38"/>
      <c r="AB13" s="38"/>
      <c r="AC13" s="38"/>
      <c r="AD13" s="38"/>
      <c r="AE13" s="38"/>
      <c r="AF13" s="38"/>
      <c r="AG13" s="38"/>
      <c r="AH13" s="38"/>
    </row>
    <row r="14" spans="1:34" s="20" customFormat="1" ht="15" customHeight="1" x14ac:dyDescent="0.25">
      <c r="A14" s="26" t="s">
        <v>218</v>
      </c>
      <c r="B14" s="38"/>
      <c r="C14" s="104" t="s">
        <v>60</v>
      </c>
      <c r="D14" s="105">
        <v>40</v>
      </c>
      <c r="E14" s="39"/>
      <c r="F14" s="104" t="s">
        <v>60</v>
      </c>
      <c r="G14" s="104" t="s">
        <v>250</v>
      </c>
      <c r="H14" s="105">
        <v>40</v>
      </c>
      <c r="I14" s="38"/>
      <c r="J14" s="43"/>
      <c r="K14" s="44"/>
      <c r="L14" s="5"/>
      <c r="M14" s="5"/>
      <c r="N14" s="5"/>
      <c r="O14" s="38"/>
      <c r="P14" s="38"/>
      <c r="Q14" s="38"/>
      <c r="R14" s="38"/>
      <c r="S14" s="38"/>
      <c r="T14" s="38"/>
      <c r="U14" s="38"/>
      <c r="V14" s="38"/>
      <c r="W14" s="38"/>
      <c r="X14" s="38"/>
      <c r="Y14" s="38"/>
      <c r="Z14" s="38"/>
      <c r="AA14" s="38"/>
      <c r="AB14" s="38"/>
      <c r="AC14" s="38"/>
      <c r="AD14" s="38"/>
      <c r="AE14" s="38"/>
      <c r="AF14" s="38"/>
      <c r="AG14" s="38"/>
      <c r="AH14" s="38"/>
    </row>
    <row r="15" spans="1:34" s="20" customFormat="1" ht="15" customHeight="1" x14ac:dyDescent="0.25">
      <c r="A15" s="27" t="s">
        <v>219</v>
      </c>
      <c r="B15" s="38"/>
      <c r="C15" s="21"/>
      <c r="D15" s="21"/>
      <c r="E15" s="21"/>
      <c r="F15" s="21"/>
      <c r="G15" s="21"/>
      <c r="H15" s="21"/>
      <c r="I15" s="38"/>
      <c r="J15" s="43"/>
      <c r="K15" s="45"/>
      <c r="L15" s="5"/>
      <c r="M15" s="5"/>
      <c r="N15" s="5"/>
      <c r="O15" s="38"/>
      <c r="P15" s="38"/>
      <c r="Q15" s="38"/>
      <c r="R15" s="38"/>
      <c r="S15" s="38"/>
      <c r="T15" s="38"/>
      <c r="U15" s="38"/>
      <c r="V15" s="38"/>
      <c r="W15" s="38"/>
      <c r="X15" s="38"/>
      <c r="Y15" s="38"/>
      <c r="Z15" s="38"/>
      <c r="AA15" s="38"/>
      <c r="AB15" s="38"/>
      <c r="AC15" s="38"/>
      <c r="AD15" s="38"/>
      <c r="AE15" s="38"/>
      <c r="AF15" s="38"/>
      <c r="AG15" s="38"/>
      <c r="AH15" s="38"/>
    </row>
    <row r="16" spans="1:34" s="20" customFormat="1" ht="15" customHeight="1" thickBot="1" x14ac:dyDescent="0.3">
      <c r="A16" s="25" t="s">
        <v>11</v>
      </c>
      <c r="B16" s="38"/>
      <c r="C16" s="38" t="s">
        <v>56</v>
      </c>
      <c r="D16" s="23" t="s">
        <v>240</v>
      </c>
      <c r="E16" s="39"/>
      <c r="F16" s="38" t="s">
        <v>56</v>
      </c>
      <c r="G16" s="38" t="s">
        <v>242</v>
      </c>
      <c r="H16" s="23" t="s">
        <v>252</v>
      </c>
      <c r="I16" s="38"/>
      <c r="J16" s="43"/>
      <c r="K16" s="10"/>
      <c r="L16" s="5"/>
      <c r="M16" s="5"/>
      <c r="N16" s="5"/>
      <c r="O16" s="38"/>
      <c r="P16" s="38"/>
      <c r="Q16" s="38"/>
      <c r="R16" s="38"/>
      <c r="S16" s="38"/>
      <c r="T16" s="38"/>
      <c r="U16" s="38"/>
      <c r="V16" s="38"/>
      <c r="W16" s="38"/>
      <c r="X16" s="38"/>
      <c r="Y16" s="38"/>
      <c r="Z16" s="38"/>
      <c r="AA16" s="38"/>
      <c r="AB16" s="38"/>
      <c r="AC16" s="38"/>
      <c r="AD16" s="38"/>
      <c r="AE16" s="38"/>
      <c r="AF16" s="38"/>
      <c r="AG16" s="38"/>
      <c r="AH16" s="38"/>
    </row>
    <row r="17" spans="1:34" s="20" customFormat="1" ht="15" customHeight="1" thickTop="1" thickBot="1" x14ac:dyDescent="0.3">
      <c r="A17" s="25" t="s">
        <v>12</v>
      </c>
      <c r="B17" s="38"/>
      <c r="C17" s="46" t="s">
        <v>57</v>
      </c>
      <c r="D17" s="47"/>
      <c r="E17" s="39"/>
      <c r="F17" s="46" t="s">
        <v>58</v>
      </c>
      <c r="G17" s="46" t="s">
        <v>244</v>
      </c>
      <c r="H17" s="42"/>
      <c r="I17" s="38"/>
      <c r="J17" s="48"/>
      <c r="K17" s="6"/>
      <c r="L17" s="5"/>
      <c r="M17" s="5"/>
      <c r="N17" s="5"/>
      <c r="O17" s="38"/>
      <c r="P17" s="38"/>
      <c r="Q17" s="38"/>
      <c r="R17" s="38"/>
      <c r="S17" s="38"/>
      <c r="T17" s="38"/>
      <c r="U17" s="38"/>
      <c r="V17" s="38"/>
      <c r="W17" s="38"/>
      <c r="X17" s="38"/>
      <c r="Y17" s="38"/>
      <c r="Z17" s="38"/>
      <c r="AA17" s="38"/>
      <c r="AB17" s="38"/>
      <c r="AC17" s="38"/>
      <c r="AD17" s="38"/>
      <c r="AE17" s="38"/>
      <c r="AF17" s="38"/>
      <c r="AG17" s="38"/>
      <c r="AH17" s="38"/>
    </row>
    <row r="18" spans="1:34" s="20" customFormat="1" ht="15" customHeight="1" thickTop="1" x14ac:dyDescent="0.25">
      <c r="A18" s="25" t="s">
        <v>220</v>
      </c>
      <c r="B18" s="38"/>
      <c r="C18" s="38"/>
      <c r="D18" s="38"/>
      <c r="E18" s="39"/>
      <c r="F18" s="38"/>
      <c r="G18" s="38"/>
      <c r="H18" s="38"/>
      <c r="I18" s="38"/>
      <c r="J18" s="43"/>
      <c r="K18" s="44"/>
      <c r="L18" s="5"/>
      <c r="M18" s="5"/>
      <c r="N18" s="5"/>
      <c r="O18" s="38"/>
      <c r="P18" s="38"/>
      <c r="Q18" s="38"/>
      <c r="R18" s="38"/>
      <c r="S18" s="38"/>
      <c r="T18" s="38"/>
      <c r="U18" s="38"/>
      <c r="V18" s="38"/>
      <c r="W18" s="38"/>
      <c r="X18" s="38"/>
      <c r="Y18" s="38"/>
      <c r="Z18" s="38"/>
      <c r="AA18" s="38"/>
      <c r="AB18" s="38"/>
      <c r="AC18" s="38"/>
      <c r="AD18" s="38"/>
      <c r="AE18" s="38"/>
      <c r="AF18" s="38"/>
      <c r="AG18" s="38"/>
      <c r="AH18" s="38"/>
    </row>
    <row r="19" spans="1:34" s="20" customFormat="1" ht="15" customHeight="1" x14ac:dyDescent="0.25">
      <c r="A19" s="25" t="s">
        <v>221</v>
      </c>
      <c r="B19" s="38"/>
      <c r="C19" s="1"/>
      <c r="D19" s="1"/>
      <c r="E19" s="1"/>
      <c r="F19" s="1"/>
      <c r="G19" s="1"/>
      <c r="H19" s="1"/>
      <c r="I19" s="38"/>
      <c r="J19" s="43"/>
      <c r="K19" s="45"/>
      <c r="L19" s="5"/>
      <c r="M19" s="5"/>
      <c r="N19" s="38"/>
      <c r="O19" s="38"/>
      <c r="P19" s="38"/>
      <c r="Q19" s="38"/>
      <c r="R19" s="38"/>
      <c r="S19" s="38"/>
      <c r="T19" s="38"/>
      <c r="U19" s="38"/>
      <c r="V19" s="38"/>
      <c r="W19" s="38"/>
      <c r="X19" s="38"/>
      <c r="Y19" s="38"/>
      <c r="Z19" s="38"/>
      <c r="AA19" s="38"/>
      <c r="AB19" s="38"/>
      <c r="AC19" s="38"/>
      <c r="AD19" s="38"/>
      <c r="AE19" s="38"/>
      <c r="AF19" s="38"/>
      <c r="AG19" s="38"/>
      <c r="AH19" s="38"/>
    </row>
    <row r="20" spans="1:34" s="20" customFormat="1" ht="15" customHeight="1" x14ac:dyDescent="0.25">
      <c r="A20" s="25" t="s">
        <v>222</v>
      </c>
      <c r="B20" s="38"/>
      <c r="C20" s="1"/>
      <c r="D20" s="1"/>
      <c r="E20" s="1"/>
      <c r="F20" s="1"/>
      <c r="G20" s="1"/>
      <c r="H20" s="1"/>
      <c r="I20" s="38"/>
      <c r="J20" s="48"/>
      <c r="K20" s="10"/>
      <c r="L20" s="38"/>
      <c r="M20" s="5"/>
      <c r="N20" s="38"/>
      <c r="O20" s="38"/>
      <c r="P20" s="38"/>
      <c r="Q20" s="38"/>
      <c r="R20" s="38"/>
      <c r="S20" s="38"/>
      <c r="T20" s="38"/>
      <c r="U20" s="38"/>
      <c r="V20" s="38"/>
      <c r="W20" s="38"/>
      <c r="X20" s="38"/>
      <c r="Y20" s="38"/>
      <c r="Z20" s="38"/>
      <c r="AA20" s="38"/>
      <c r="AB20" s="38"/>
      <c r="AC20" s="38"/>
      <c r="AD20" s="38"/>
      <c r="AE20" s="38"/>
      <c r="AF20" s="38"/>
      <c r="AG20" s="38"/>
      <c r="AH20" s="38"/>
    </row>
    <row r="21" spans="1:34" s="20" customFormat="1" ht="15" customHeight="1" x14ac:dyDescent="0.25">
      <c r="A21" s="25">
        <f>COUNTIF(C50:C61,C64)</f>
        <v>3</v>
      </c>
      <c r="B21" s="38"/>
      <c r="C21" s="1"/>
      <c r="D21" s="1"/>
      <c r="E21" s="1"/>
      <c r="F21" s="1"/>
      <c r="G21" s="1"/>
      <c r="H21" s="1"/>
      <c r="I21" s="38"/>
      <c r="J21" s="48"/>
      <c r="K21" s="6"/>
      <c r="L21" s="38"/>
      <c r="M21" s="5"/>
      <c r="N21" s="38"/>
      <c r="O21" s="38"/>
      <c r="P21" s="38"/>
      <c r="Q21" s="38"/>
      <c r="R21" s="38"/>
      <c r="S21" s="38"/>
      <c r="T21" s="38"/>
      <c r="U21" s="38"/>
      <c r="V21" s="38"/>
      <c r="W21" s="38"/>
      <c r="X21" s="38"/>
      <c r="Y21" s="38"/>
      <c r="Z21" s="38"/>
      <c r="AA21" s="38"/>
      <c r="AB21" s="38"/>
      <c r="AC21" s="38"/>
      <c r="AD21" s="38"/>
      <c r="AE21" s="38"/>
      <c r="AF21" s="38"/>
      <c r="AG21" s="38"/>
      <c r="AH21" s="38"/>
    </row>
    <row r="22" spans="1:34" s="20" customFormat="1" ht="15" customHeight="1" x14ac:dyDescent="0.25">
      <c r="A22" s="25" t="s">
        <v>211</v>
      </c>
      <c r="B22" s="38"/>
      <c r="C22" s="1"/>
      <c r="D22" s="1"/>
      <c r="E22" s="1"/>
      <c r="F22" s="1"/>
      <c r="G22" s="1"/>
      <c r="H22" s="1"/>
      <c r="I22" s="38"/>
      <c r="J22" s="37"/>
      <c r="K22" s="6"/>
      <c r="L22" s="49"/>
      <c r="M22" s="5"/>
      <c r="N22" s="38"/>
      <c r="O22" s="38"/>
      <c r="P22" s="38"/>
      <c r="Q22" s="38"/>
      <c r="R22" s="38"/>
      <c r="S22" s="38"/>
      <c r="T22" s="38"/>
      <c r="U22" s="38"/>
      <c r="V22" s="38"/>
      <c r="W22" s="38"/>
      <c r="X22" s="38"/>
      <c r="Y22" s="38"/>
      <c r="Z22" s="38"/>
      <c r="AA22" s="38"/>
      <c r="AB22" s="38"/>
      <c r="AC22" s="38"/>
      <c r="AD22" s="38"/>
      <c r="AE22" s="38"/>
      <c r="AF22" s="38"/>
      <c r="AG22" s="38"/>
      <c r="AH22" s="38"/>
    </row>
    <row r="23" spans="1:34" s="20" customFormat="1" ht="15" customHeight="1" x14ac:dyDescent="0.25">
      <c r="A23" s="25" t="s">
        <v>212</v>
      </c>
      <c r="B23" s="38"/>
      <c r="C23" s="1"/>
      <c r="D23" s="1"/>
      <c r="E23" s="1"/>
      <c r="F23" s="1"/>
      <c r="G23" s="1"/>
      <c r="H23" s="1"/>
      <c r="I23" s="38"/>
      <c r="J23" s="37"/>
      <c r="K23" s="50"/>
      <c r="L23" s="49"/>
      <c r="M23" s="5"/>
      <c r="N23" s="38"/>
      <c r="O23" s="38"/>
      <c r="P23" s="38"/>
      <c r="Q23" s="38"/>
      <c r="R23" s="38"/>
      <c r="S23" s="38"/>
      <c r="T23" s="38"/>
      <c r="U23" s="38"/>
      <c r="V23" s="38"/>
      <c r="W23" s="38"/>
      <c r="X23" s="38"/>
      <c r="Y23" s="38"/>
      <c r="Z23" s="38"/>
      <c r="AA23" s="38"/>
      <c r="AB23" s="38"/>
      <c r="AC23" s="38"/>
      <c r="AD23" s="38"/>
      <c r="AE23" s="38"/>
      <c r="AF23" s="38"/>
      <c r="AG23" s="38"/>
      <c r="AH23" s="38"/>
    </row>
    <row r="24" spans="1:34" s="20" customFormat="1" ht="15" customHeight="1" x14ac:dyDescent="0.25">
      <c r="A24" s="27" t="s">
        <v>223</v>
      </c>
      <c r="B24" s="38"/>
      <c r="C24" s="1"/>
      <c r="D24" s="1"/>
      <c r="E24" s="1"/>
      <c r="F24" s="1"/>
      <c r="G24" s="1"/>
      <c r="H24" s="1"/>
      <c r="I24" s="38"/>
      <c r="J24" s="37"/>
      <c r="K24" s="38"/>
      <c r="L24" s="49"/>
      <c r="M24" s="5"/>
      <c r="N24" s="38"/>
      <c r="O24" s="38"/>
      <c r="P24" s="38"/>
      <c r="Q24" s="38"/>
      <c r="R24" s="38"/>
      <c r="S24" s="38"/>
      <c r="T24" s="38"/>
      <c r="U24" s="38"/>
      <c r="V24" s="38"/>
      <c r="W24" s="38"/>
      <c r="X24" s="38"/>
      <c r="Y24" s="38"/>
      <c r="Z24" s="38"/>
      <c r="AA24" s="38"/>
      <c r="AB24" s="38"/>
      <c r="AC24" s="38"/>
      <c r="AD24" s="38"/>
      <c r="AE24" s="38"/>
      <c r="AF24" s="38"/>
      <c r="AG24" s="38"/>
      <c r="AH24" s="37"/>
    </row>
    <row r="25" spans="1:34" s="20" customFormat="1" ht="15" customHeight="1" x14ac:dyDescent="0.25">
      <c r="A25" s="25">
        <f>COUNTIFS(F50:F61,F64,G50:G61,G64)</f>
        <v>1</v>
      </c>
      <c r="B25" s="38"/>
      <c r="C25" s="1"/>
      <c r="D25" s="1"/>
      <c r="E25" s="1"/>
      <c r="F25" s="1"/>
      <c r="G25" s="1"/>
      <c r="H25" s="1"/>
      <c r="I25" s="38"/>
      <c r="J25" s="37"/>
      <c r="K25" s="38"/>
      <c r="L25" s="49"/>
      <c r="M25" s="5"/>
      <c r="N25" s="38"/>
      <c r="O25" s="38"/>
      <c r="P25" s="38"/>
      <c r="Q25" s="38"/>
      <c r="R25" s="38"/>
      <c r="S25" s="38"/>
      <c r="T25" s="38"/>
      <c r="U25" s="38"/>
      <c r="V25" s="38"/>
      <c r="W25" s="38"/>
      <c r="X25" s="38"/>
      <c r="Y25" s="38"/>
      <c r="Z25" s="38"/>
      <c r="AA25" s="38"/>
      <c r="AB25" s="38"/>
      <c r="AC25" s="38"/>
      <c r="AD25" s="38"/>
      <c r="AE25" s="38"/>
      <c r="AF25" s="38"/>
      <c r="AG25" s="38"/>
      <c r="AH25" s="37"/>
    </row>
    <row r="26" spans="1:34" s="20" customFormat="1" ht="15" customHeight="1" x14ac:dyDescent="0.25">
      <c r="A26" s="25" t="s">
        <v>224</v>
      </c>
      <c r="B26" s="38"/>
      <c r="C26" s="1"/>
      <c r="D26" s="1"/>
      <c r="E26" s="1"/>
      <c r="F26" s="1"/>
      <c r="G26" s="1"/>
      <c r="H26" s="1"/>
      <c r="I26" s="38"/>
      <c r="J26" s="37"/>
      <c r="K26" s="38"/>
      <c r="L26" s="49"/>
      <c r="M26" s="5"/>
      <c r="N26" s="38"/>
      <c r="O26" s="38"/>
      <c r="P26" s="38"/>
      <c r="Q26" s="38"/>
      <c r="R26" s="38"/>
      <c r="S26" s="38"/>
      <c r="T26" s="38"/>
      <c r="U26" s="38"/>
      <c r="V26" s="38"/>
      <c r="W26" s="38"/>
      <c r="X26" s="38"/>
      <c r="Y26" s="38"/>
      <c r="Z26" s="38"/>
      <c r="AA26" s="38"/>
      <c r="AB26" s="38"/>
      <c r="AC26" s="38"/>
      <c r="AD26" s="38"/>
      <c r="AE26" s="38"/>
      <c r="AF26" s="38"/>
      <c r="AG26" s="38"/>
      <c r="AH26" s="37"/>
    </row>
    <row r="27" spans="1:34" s="20" customFormat="1" ht="15" customHeight="1" x14ac:dyDescent="0.25">
      <c r="A27" s="25" t="s">
        <v>216</v>
      </c>
      <c r="B27" s="38"/>
      <c r="C27" s="1"/>
      <c r="D27" s="1"/>
      <c r="E27" s="1"/>
      <c r="F27" s="1"/>
      <c r="G27" s="1"/>
      <c r="H27" s="1"/>
      <c r="I27" s="38"/>
      <c r="J27" s="37"/>
      <c r="K27" s="38"/>
      <c r="L27" s="49"/>
      <c r="M27" s="5"/>
      <c r="N27" s="38"/>
      <c r="O27" s="38"/>
      <c r="P27" s="38"/>
      <c r="Q27" s="38"/>
      <c r="R27" s="38"/>
      <c r="S27" s="38"/>
      <c r="T27" s="38"/>
      <c r="U27" s="38"/>
      <c r="V27" s="38"/>
      <c r="W27" s="38"/>
      <c r="X27" s="38"/>
      <c r="Y27" s="38"/>
      <c r="Z27" s="38"/>
      <c r="AA27" s="38"/>
      <c r="AB27" s="38"/>
      <c r="AC27" s="38"/>
      <c r="AD27" s="38"/>
      <c r="AE27" s="38"/>
      <c r="AF27" s="38"/>
      <c r="AG27" s="38"/>
      <c r="AH27" s="37"/>
    </row>
    <row r="28" spans="1:34" s="20" customFormat="1" ht="15" customHeight="1" x14ac:dyDescent="0.25">
      <c r="A28" s="25" t="s">
        <v>225</v>
      </c>
      <c r="B28" s="38"/>
      <c r="C28" s="1"/>
      <c r="D28" s="1"/>
      <c r="E28" s="1"/>
      <c r="F28" s="1"/>
      <c r="G28" s="1"/>
      <c r="H28" s="1"/>
      <c r="I28" s="38"/>
      <c r="J28" s="37"/>
      <c r="K28" s="38"/>
      <c r="L28" s="49"/>
      <c r="M28" s="38"/>
      <c r="N28" s="38"/>
      <c r="O28" s="38"/>
      <c r="P28" s="38"/>
      <c r="Q28" s="38"/>
      <c r="R28" s="38"/>
      <c r="S28" s="38"/>
      <c r="T28" s="38"/>
      <c r="U28" s="38"/>
      <c r="V28" s="38"/>
      <c r="W28" s="38"/>
      <c r="X28" s="38"/>
      <c r="Y28" s="38"/>
      <c r="Z28" s="38"/>
      <c r="AA28" s="38"/>
      <c r="AB28" s="38"/>
      <c r="AC28" s="38"/>
      <c r="AD28" s="38"/>
      <c r="AE28" s="38"/>
      <c r="AF28" s="38"/>
      <c r="AG28" s="38"/>
      <c r="AH28" s="37"/>
    </row>
    <row r="29" spans="1:34" s="20" customFormat="1" ht="15" customHeight="1" x14ac:dyDescent="0.25">
      <c r="A29" s="25" t="s">
        <v>218</v>
      </c>
      <c r="B29" s="38"/>
      <c r="C29" s="1"/>
      <c r="D29" s="1"/>
      <c r="E29" s="1"/>
      <c r="F29" s="1"/>
      <c r="G29" s="1"/>
      <c r="H29" s="1"/>
      <c r="I29" s="38"/>
      <c r="J29" s="37"/>
      <c r="K29" s="38"/>
      <c r="L29" s="49"/>
      <c r="M29" s="38"/>
      <c r="N29" s="38"/>
      <c r="O29" s="38"/>
      <c r="P29" s="38"/>
      <c r="Q29" s="38"/>
      <c r="R29" s="38"/>
      <c r="S29" s="38"/>
      <c r="T29" s="38"/>
      <c r="U29" s="38"/>
      <c r="V29" s="38"/>
      <c r="W29" s="38"/>
      <c r="X29" s="38"/>
      <c r="Y29" s="38"/>
      <c r="Z29" s="38"/>
      <c r="AA29" s="38"/>
      <c r="AB29" s="38"/>
      <c r="AC29" s="38"/>
      <c r="AD29" s="38"/>
      <c r="AE29" s="38"/>
      <c r="AF29" s="38"/>
      <c r="AG29" s="38"/>
      <c r="AH29" s="37"/>
    </row>
    <row r="30" spans="1:34" s="20" customFormat="1" ht="15" customHeight="1" x14ac:dyDescent="0.25">
      <c r="A30" s="25" t="s">
        <v>11</v>
      </c>
      <c r="B30" s="38"/>
      <c r="C30" s="1"/>
      <c r="D30" s="1"/>
      <c r="E30" s="1"/>
      <c r="F30" s="1"/>
      <c r="G30" s="1"/>
      <c r="H30" s="1"/>
      <c r="I30" s="38"/>
      <c r="J30" s="38"/>
      <c r="K30" s="38"/>
      <c r="L30" s="38"/>
      <c r="M30" s="38"/>
      <c r="N30" s="38"/>
      <c r="O30" s="38"/>
      <c r="P30" s="38"/>
      <c r="Q30" s="38"/>
      <c r="R30" s="38"/>
      <c r="S30" s="38"/>
      <c r="T30" s="38"/>
      <c r="U30" s="38"/>
      <c r="V30" s="38"/>
      <c r="W30" s="38"/>
      <c r="X30" s="38"/>
      <c r="Y30" s="38"/>
      <c r="Z30" s="38"/>
      <c r="AA30" s="38"/>
      <c r="AB30" s="37"/>
      <c r="AC30" s="38"/>
      <c r="AD30" s="37"/>
      <c r="AE30" s="38"/>
      <c r="AF30" s="38"/>
      <c r="AG30" s="38"/>
      <c r="AH30" s="37"/>
    </row>
    <row r="31" spans="1:34" s="20" customFormat="1" ht="15" customHeight="1" x14ac:dyDescent="0.25">
      <c r="A31" s="25" t="s">
        <v>23</v>
      </c>
      <c r="B31" s="38"/>
      <c r="C31" s="1"/>
      <c r="D31" s="1"/>
      <c r="E31" s="1"/>
      <c r="F31" s="1"/>
      <c r="G31" s="1"/>
      <c r="H31" s="1"/>
      <c r="I31" s="38"/>
      <c r="J31" s="38"/>
      <c r="K31" s="38"/>
      <c r="L31" s="38"/>
      <c r="M31" s="38"/>
      <c r="N31" s="5"/>
      <c r="O31" s="38"/>
      <c r="P31" s="38"/>
      <c r="Q31" s="38"/>
      <c r="R31" s="38"/>
      <c r="S31" s="38"/>
      <c r="T31" s="38"/>
      <c r="U31" s="38"/>
      <c r="V31" s="38"/>
      <c r="W31" s="38"/>
      <c r="X31" s="38"/>
      <c r="Y31" s="38"/>
      <c r="Z31" s="38"/>
      <c r="AA31" s="38"/>
      <c r="AB31" s="37"/>
      <c r="AC31" s="38"/>
      <c r="AD31" s="37"/>
      <c r="AE31" s="38"/>
      <c r="AF31" s="38"/>
      <c r="AG31" s="38"/>
      <c r="AH31" s="37"/>
    </row>
    <row r="32" spans="1:34" s="20" customFormat="1" ht="15" customHeight="1" x14ac:dyDescent="0.25">
      <c r="A32" s="24" t="s">
        <v>226</v>
      </c>
      <c r="B32" s="38"/>
      <c r="C32" s="1"/>
      <c r="D32" s="1"/>
      <c r="E32" s="1"/>
      <c r="F32" s="1"/>
      <c r="G32" s="1"/>
      <c r="H32" s="1"/>
      <c r="I32" s="38"/>
      <c r="J32" s="38"/>
      <c r="K32" s="38"/>
      <c r="L32" s="38"/>
      <c r="M32" s="38"/>
      <c r="N32" s="5"/>
      <c r="O32" s="38"/>
      <c r="P32" s="38"/>
      <c r="Q32" s="38"/>
      <c r="R32" s="38"/>
      <c r="S32" s="38"/>
      <c r="T32" s="38"/>
      <c r="U32" s="38"/>
      <c r="V32" s="38"/>
      <c r="W32" s="38"/>
      <c r="X32" s="38"/>
      <c r="Y32" s="38"/>
      <c r="Z32" s="38"/>
      <c r="AA32" s="38"/>
      <c r="AB32" s="37"/>
      <c r="AC32" s="38"/>
      <c r="AD32" s="37"/>
      <c r="AE32" s="38"/>
      <c r="AF32" s="38"/>
      <c r="AG32" s="38"/>
      <c r="AH32" s="37"/>
    </row>
    <row r="33" spans="1:34" s="20" customFormat="1" ht="15" customHeight="1" x14ac:dyDescent="0.25">
      <c r="A33" s="87" t="s">
        <v>296</v>
      </c>
      <c r="B33" s="38"/>
      <c r="C33" s="1"/>
      <c r="D33" s="1"/>
      <c r="E33" s="1"/>
      <c r="F33" s="1"/>
      <c r="G33" s="1"/>
      <c r="H33" s="1"/>
      <c r="I33" s="38"/>
      <c r="J33" s="38"/>
      <c r="K33" s="38"/>
      <c r="L33" s="38"/>
      <c r="M33" s="38"/>
      <c r="N33" s="38"/>
      <c r="O33" s="38"/>
      <c r="P33" s="38"/>
      <c r="Q33" s="38"/>
      <c r="R33" s="38"/>
      <c r="S33" s="38"/>
      <c r="T33" s="38"/>
      <c r="U33" s="38"/>
      <c r="V33" s="38"/>
      <c r="W33" s="38"/>
      <c r="X33" s="38"/>
      <c r="Y33" s="38"/>
      <c r="Z33" s="38"/>
      <c r="AA33" s="38"/>
      <c r="AB33" s="37"/>
      <c r="AC33" s="38"/>
      <c r="AD33" s="37"/>
      <c r="AE33" s="38"/>
      <c r="AF33" s="38"/>
      <c r="AG33" s="38"/>
      <c r="AH33" s="37"/>
    </row>
    <row r="34" spans="1:34" s="20" customFormat="1" ht="15" customHeight="1" x14ac:dyDescent="0.25">
      <c r="A34" s="24" t="s">
        <v>11</v>
      </c>
      <c r="B34" s="38"/>
      <c r="C34" s="1"/>
      <c r="D34" s="1"/>
      <c r="E34" s="1"/>
      <c r="F34" s="1"/>
      <c r="G34" s="1"/>
      <c r="H34" s="1"/>
      <c r="I34" s="38"/>
      <c r="J34" s="38"/>
      <c r="K34" s="38"/>
      <c r="L34" s="38"/>
      <c r="M34" s="38"/>
      <c r="N34" s="38"/>
      <c r="O34" s="38"/>
      <c r="P34" s="38"/>
      <c r="Q34" s="38"/>
      <c r="R34" s="38"/>
      <c r="S34" s="38"/>
      <c r="T34" s="38"/>
      <c r="U34" s="38"/>
      <c r="V34" s="38"/>
      <c r="W34" s="38"/>
      <c r="X34" s="38"/>
      <c r="Y34" s="38"/>
      <c r="Z34" s="38"/>
      <c r="AA34" s="38"/>
      <c r="AB34" s="37"/>
      <c r="AC34" s="38"/>
      <c r="AD34" s="37"/>
      <c r="AE34" s="38"/>
      <c r="AF34" s="38"/>
      <c r="AG34" s="38"/>
      <c r="AH34" s="37"/>
    </row>
    <row r="35" spans="1:34" s="20" customFormat="1" ht="15" customHeight="1" x14ac:dyDescent="0.25">
      <c r="A35" s="24" t="s">
        <v>23</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7"/>
      <c r="AC35" s="38"/>
      <c r="AD35" s="37"/>
      <c r="AE35" s="38"/>
      <c r="AF35" s="38"/>
      <c r="AG35" s="38"/>
      <c r="AH35" s="37"/>
    </row>
    <row r="36" spans="1:34" x14ac:dyDescent="0.25">
      <c r="A36" s="9" t="s">
        <v>227</v>
      </c>
      <c r="B36" s="9"/>
      <c r="C36" s="38"/>
      <c r="D36" s="38"/>
      <c r="E36" s="38"/>
      <c r="F36" s="38"/>
      <c r="G36" s="38"/>
      <c r="H36" s="38"/>
      <c r="I36" s="38"/>
      <c r="J36" s="38"/>
      <c r="K36" s="38"/>
      <c r="L36" s="38"/>
      <c r="M36" s="38"/>
      <c r="N36" s="38"/>
      <c r="O36" s="38"/>
      <c r="P36" s="38"/>
      <c r="Q36" s="37"/>
      <c r="R36" s="37"/>
      <c r="S36" s="37"/>
      <c r="T36" s="37"/>
      <c r="U36" s="37"/>
      <c r="V36" s="37"/>
      <c r="W36" s="37"/>
      <c r="X36" s="37"/>
      <c r="Y36" s="37"/>
      <c r="Z36" s="37"/>
      <c r="AA36" s="37"/>
      <c r="AB36" s="37"/>
      <c r="AC36" s="37"/>
      <c r="AD36" s="37"/>
      <c r="AE36" s="37"/>
      <c r="AF36" s="37"/>
      <c r="AG36" s="37"/>
      <c r="AH36" s="37"/>
    </row>
    <row r="37" spans="1:34" x14ac:dyDescent="0.25">
      <c r="A37" s="9" t="s">
        <v>228</v>
      </c>
      <c r="B37" s="9"/>
      <c r="C37" s="38"/>
      <c r="D37" s="38"/>
      <c r="E37" s="38"/>
      <c r="F37" s="38"/>
      <c r="G37" s="38"/>
      <c r="H37" s="38"/>
      <c r="I37" s="38"/>
      <c r="J37" s="38"/>
      <c r="K37" s="38"/>
      <c r="L37" s="38"/>
      <c r="M37" s="38"/>
      <c r="N37" s="38"/>
      <c r="O37" s="38"/>
      <c r="P37" s="38"/>
      <c r="Q37" s="37"/>
      <c r="R37" s="37"/>
      <c r="S37" s="37"/>
      <c r="T37" s="37"/>
      <c r="U37" s="37"/>
      <c r="V37" s="37"/>
      <c r="W37" s="37"/>
      <c r="X37" s="37"/>
      <c r="Y37" s="37"/>
      <c r="Z37" s="37"/>
      <c r="AA37" s="37"/>
      <c r="AB37" s="37"/>
      <c r="AC37" s="37"/>
      <c r="AD37" s="37"/>
      <c r="AE37" s="37"/>
      <c r="AF37" s="37"/>
      <c r="AG37" s="37"/>
      <c r="AH37" s="37"/>
    </row>
    <row r="38" spans="1:34" x14ac:dyDescent="0.25">
      <c r="A38" s="9">
        <f>SUMIF(D118:D122,"&gt;=50")</f>
        <v>200</v>
      </c>
      <c r="B38" s="9"/>
      <c r="C38" s="38"/>
      <c r="D38" s="38"/>
      <c r="E38" s="38"/>
      <c r="F38" s="38"/>
      <c r="G38" s="38"/>
      <c r="H38" s="38"/>
      <c r="I38" s="38"/>
      <c r="J38" s="38"/>
      <c r="K38" s="38"/>
      <c r="L38" s="38"/>
      <c r="M38" s="38"/>
      <c r="N38" s="38"/>
      <c r="O38" s="38"/>
      <c r="P38" s="38"/>
      <c r="Q38" s="37"/>
      <c r="R38" s="37"/>
      <c r="S38" s="37"/>
      <c r="T38" s="37"/>
      <c r="U38" s="37"/>
      <c r="V38" s="37"/>
      <c r="W38" s="37"/>
      <c r="X38" s="37"/>
      <c r="Y38" s="37"/>
      <c r="Z38" s="37"/>
      <c r="AA38" s="37"/>
      <c r="AB38" s="37"/>
      <c r="AC38" s="37"/>
      <c r="AD38" s="37"/>
      <c r="AE38" s="37"/>
      <c r="AF38" s="37"/>
      <c r="AG38" s="37"/>
      <c r="AH38" s="37"/>
    </row>
    <row r="39" spans="1:34" x14ac:dyDescent="0.25">
      <c r="A39" s="9" t="s">
        <v>229</v>
      </c>
      <c r="B39" s="9"/>
      <c r="C39" s="38"/>
      <c r="D39" s="38"/>
      <c r="E39" s="38"/>
      <c r="F39" s="38"/>
      <c r="G39" s="38"/>
      <c r="H39" s="38"/>
      <c r="I39" s="38"/>
      <c r="J39" s="38"/>
      <c r="K39" s="38"/>
      <c r="L39" s="38"/>
      <c r="M39" s="38"/>
      <c r="N39" s="38"/>
      <c r="O39" s="38"/>
      <c r="P39" s="38"/>
      <c r="Q39" s="37"/>
      <c r="R39" s="37"/>
      <c r="S39" s="37"/>
      <c r="T39" s="37"/>
      <c r="U39" s="37"/>
      <c r="V39" s="37"/>
      <c r="W39" s="37"/>
      <c r="X39" s="37"/>
      <c r="Y39" s="37"/>
      <c r="Z39" s="37"/>
      <c r="AA39" s="37"/>
      <c r="AB39" s="37"/>
      <c r="AC39" s="37"/>
      <c r="AD39" s="37"/>
      <c r="AE39" s="37"/>
      <c r="AF39" s="37"/>
      <c r="AG39" s="37"/>
      <c r="AH39" s="37"/>
    </row>
    <row r="40" spans="1:34" ht="15.75" customHeight="1" x14ac:dyDescent="0.25">
      <c r="A40" s="36" t="s">
        <v>293</v>
      </c>
      <c r="B40" s="9"/>
      <c r="C40" s="38"/>
      <c r="D40" s="38"/>
      <c r="E40" s="38"/>
      <c r="F40" s="38"/>
      <c r="G40" s="38"/>
      <c r="H40" s="38"/>
      <c r="I40" s="38"/>
      <c r="J40" s="38"/>
      <c r="K40" s="38"/>
      <c r="L40" s="38"/>
      <c r="M40" s="38"/>
      <c r="N40" s="38"/>
      <c r="O40" s="38"/>
      <c r="P40" s="38"/>
      <c r="Q40" s="37"/>
      <c r="R40" s="37"/>
      <c r="S40" s="37"/>
      <c r="T40" s="37"/>
      <c r="U40" s="37"/>
      <c r="V40" s="37"/>
      <c r="W40" s="37"/>
      <c r="X40" s="37"/>
      <c r="Y40" s="37"/>
      <c r="Z40" s="37"/>
      <c r="AA40" s="37"/>
      <c r="AB40" s="37"/>
      <c r="AC40" s="37"/>
      <c r="AD40" s="37"/>
      <c r="AE40" s="37"/>
      <c r="AF40" s="37"/>
      <c r="AG40" s="37"/>
      <c r="AH40" s="37"/>
    </row>
    <row r="41" spans="1:34" x14ac:dyDescent="0.25">
      <c r="A41" s="9" t="s">
        <v>230</v>
      </c>
      <c r="B41" s="9"/>
      <c r="C41" s="38"/>
      <c r="D41" s="38"/>
      <c r="E41" s="38"/>
      <c r="F41" s="38"/>
      <c r="G41" s="38"/>
      <c r="H41" s="38"/>
      <c r="I41" s="38"/>
      <c r="J41" s="38"/>
      <c r="K41" s="38"/>
      <c r="L41" s="38"/>
      <c r="M41" s="38"/>
      <c r="N41" s="38"/>
      <c r="O41" s="38"/>
      <c r="P41" s="38"/>
      <c r="Q41" s="37"/>
      <c r="R41" s="37"/>
      <c r="S41" s="37"/>
      <c r="T41" s="37"/>
      <c r="U41" s="37"/>
      <c r="V41" s="37"/>
      <c r="W41" s="37"/>
      <c r="X41" s="37"/>
      <c r="Y41" s="37"/>
      <c r="Z41" s="37"/>
      <c r="AA41" s="37"/>
      <c r="AB41" s="37"/>
      <c r="AC41" s="37"/>
      <c r="AD41" s="37"/>
      <c r="AE41" s="37"/>
      <c r="AF41" s="37"/>
      <c r="AG41" s="37"/>
      <c r="AH41" s="37"/>
    </row>
    <row r="42" spans="1:34" x14ac:dyDescent="0.25">
      <c r="A42" s="9" t="s">
        <v>231</v>
      </c>
      <c r="B42" s="9"/>
      <c r="C42" s="38"/>
      <c r="D42" s="38"/>
      <c r="E42" s="38"/>
      <c r="F42" s="38"/>
      <c r="G42" s="38"/>
      <c r="H42" s="38"/>
      <c r="I42" s="38"/>
      <c r="J42" s="38"/>
      <c r="K42" s="38"/>
      <c r="L42" s="38"/>
      <c r="M42" s="38"/>
      <c r="N42" s="38"/>
      <c r="O42" s="38"/>
      <c r="P42" s="38"/>
      <c r="Q42" s="37"/>
      <c r="R42" s="37"/>
      <c r="S42" s="37"/>
      <c r="T42" s="37"/>
      <c r="U42" s="37"/>
      <c r="V42" s="37"/>
      <c r="W42" s="37"/>
      <c r="X42" s="37"/>
      <c r="Y42" s="37"/>
      <c r="Z42" s="37"/>
      <c r="AA42" s="37"/>
      <c r="AB42" s="37"/>
      <c r="AC42" s="37"/>
      <c r="AD42" s="37"/>
      <c r="AE42" s="37"/>
      <c r="AF42" s="37"/>
      <c r="AG42" s="37"/>
      <c r="AH42" s="37"/>
    </row>
    <row r="43" spans="1:34" x14ac:dyDescent="0.25">
      <c r="A43" s="9" t="s">
        <v>24</v>
      </c>
      <c r="B43" s="9"/>
      <c r="C43" s="38"/>
      <c r="D43" s="38"/>
      <c r="E43" s="38"/>
      <c r="F43" s="38"/>
      <c r="G43" s="38"/>
      <c r="H43" s="38"/>
      <c r="I43" s="38"/>
      <c r="J43" s="38"/>
      <c r="K43" s="38"/>
      <c r="L43" s="38"/>
      <c r="M43" s="38"/>
      <c r="N43" s="38"/>
      <c r="O43" s="38"/>
      <c r="P43" s="38"/>
      <c r="Q43" s="37"/>
      <c r="R43" s="37"/>
      <c r="S43" s="37"/>
      <c r="T43" s="37"/>
      <c r="U43" s="37"/>
      <c r="V43" s="37"/>
      <c r="W43" s="37"/>
      <c r="X43" s="37"/>
      <c r="Y43" s="37"/>
      <c r="Z43" s="37"/>
      <c r="AA43" s="37"/>
      <c r="AB43" s="37"/>
      <c r="AC43" s="37"/>
      <c r="AD43" s="37"/>
      <c r="AE43" s="37"/>
      <c r="AF43" s="37"/>
      <c r="AG43" s="37"/>
      <c r="AH43" s="37"/>
    </row>
    <row r="44" spans="1:34" x14ac:dyDescent="0.25">
      <c r="A44" s="9" t="s">
        <v>98</v>
      </c>
      <c r="B44" s="9"/>
      <c r="C44" s="38"/>
      <c r="D44" s="38"/>
      <c r="E44" s="38"/>
      <c r="F44" s="38"/>
      <c r="G44" s="38"/>
      <c r="H44" s="38"/>
      <c r="I44" s="38"/>
      <c r="J44" s="38"/>
      <c r="K44" s="38"/>
      <c r="L44" s="38"/>
      <c r="M44" s="38"/>
      <c r="N44" s="38"/>
      <c r="O44" s="38"/>
      <c r="P44" s="38"/>
      <c r="Q44" s="37"/>
      <c r="R44" s="37"/>
      <c r="S44" s="37"/>
      <c r="T44" s="37"/>
      <c r="U44" s="37"/>
      <c r="V44" s="37"/>
      <c r="W44" s="37"/>
      <c r="X44" s="37"/>
      <c r="Y44" s="37"/>
      <c r="Z44" s="37"/>
      <c r="AA44" s="37"/>
      <c r="AB44" s="37"/>
      <c r="AC44" s="37"/>
      <c r="AD44" s="37"/>
      <c r="AE44" s="37"/>
      <c r="AF44" s="37"/>
      <c r="AG44" s="37"/>
      <c r="AH44" s="37"/>
    </row>
    <row r="45" spans="1:34" x14ac:dyDescent="0.25">
      <c r="A45" s="9" t="s">
        <v>232</v>
      </c>
      <c r="B45" s="9"/>
      <c r="C45" s="38"/>
      <c r="D45" s="38"/>
      <c r="E45" s="38"/>
      <c r="F45" s="38"/>
      <c r="G45" s="38"/>
      <c r="H45" s="38"/>
      <c r="I45" s="38"/>
      <c r="J45" s="38"/>
      <c r="K45" s="38"/>
      <c r="L45" s="38"/>
      <c r="M45" s="38"/>
      <c r="N45" s="38"/>
      <c r="O45" s="38"/>
      <c r="P45" s="38"/>
      <c r="Q45" s="37"/>
      <c r="R45" s="37"/>
      <c r="S45" s="37"/>
      <c r="T45" s="37"/>
      <c r="U45" s="37"/>
      <c r="V45" s="37"/>
      <c r="W45" s="37"/>
      <c r="X45" s="37"/>
      <c r="Y45" s="37"/>
      <c r="Z45" s="37"/>
      <c r="AA45" s="37"/>
      <c r="AB45" s="37"/>
      <c r="AC45" s="37"/>
      <c r="AD45" s="37"/>
      <c r="AE45" s="37"/>
      <c r="AF45" s="37"/>
      <c r="AG45" s="37"/>
      <c r="AH45" s="37"/>
    </row>
    <row r="46" spans="1:34" x14ac:dyDescent="0.25">
      <c r="A46" s="9" t="s">
        <v>233</v>
      </c>
      <c r="B46" s="9"/>
      <c r="C46" s="38"/>
      <c r="D46" s="38"/>
      <c r="E46" s="38"/>
      <c r="F46" s="38"/>
      <c r="G46" s="38"/>
      <c r="H46" s="38"/>
      <c r="I46" s="38"/>
      <c r="J46" s="38"/>
      <c r="K46" s="38"/>
      <c r="L46" s="38"/>
      <c r="M46" s="38"/>
      <c r="N46" s="38"/>
      <c r="O46" s="38"/>
      <c r="P46" s="38"/>
      <c r="Q46" s="37"/>
      <c r="R46" s="37"/>
      <c r="S46" s="37"/>
      <c r="T46" s="37"/>
      <c r="U46" s="37"/>
      <c r="V46" s="37"/>
      <c r="W46" s="37"/>
      <c r="X46" s="37"/>
      <c r="Y46" s="37"/>
      <c r="Z46" s="37"/>
      <c r="AA46" s="37"/>
      <c r="AB46" s="37"/>
      <c r="AC46" s="37"/>
      <c r="AD46" s="37"/>
      <c r="AE46" s="37"/>
      <c r="AF46" s="37"/>
      <c r="AG46" s="37"/>
      <c r="AH46" s="37"/>
    </row>
    <row r="47" spans="1:34" x14ac:dyDescent="0.25">
      <c r="A47" s="9" t="s">
        <v>234</v>
      </c>
      <c r="B47" s="9"/>
      <c r="C47" s="38"/>
      <c r="D47" s="38"/>
      <c r="E47" s="38"/>
      <c r="F47" s="38"/>
      <c r="G47" s="38"/>
      <c r="H47" s="38"/>
      <c r="I47" s="38"/>
      <c r="J47" s="38"/>
      <c r="K47" s="38"/>
      <c r="L47" s="38"/>
      <c r="M47" s="38"/>
      <c r="N47" s="38"/>
      <c r="O47" s="38"/>
      <c r="P47" s="38"/>
      <c r="Q47" s="37"/>
      <c r="R47" s="37"/>
      <c r="S47" s="37"/>
      <c r="T47" s="37"/>
      <c r="U47" s="37"/>
      <c r="V47" s="37"/>
      <c r="W47" s="37"/>
      <c r="X47" s="37"/>
      <c r="Y47" s="37"/>
      <c r="Z47" s="37"/>
      <c r="AA47" s="37"/>
      <c r="AB47" s="37"/>
      <c r="AC47" s="37"/>
      <c r="AD47" s="37"/>
      <c r="AE47" s="37"/>
      <c r="AF47" s="37"/>
      <c r="AG47" s="37"/>
      <c r="AH47" s="37"/>
    </row>
    <row r="48" spans="1:34" x14ac:dyDescent="0.25">
      <c r="A48" s="9" t="s">
        <v>235</v>
      </c>
      <c r="B48" s="9"/>
      <c r="C48" s="38"/>
      <c r="D48" s="38"/>
      <c r="E48" s="38"/>
      <c r="F48" s="38"/>
      <c r="G48" s="38"/>
      <c r="H48" s="38"/>
      <c r="I48" s="38"/>
      <c r="J48" s="38"/>
      <c r="K48" s="38"/>
      <c r="L48" s="38"/>
      <c r="M48" s="38"/>
      <c r="N48" s="38"/>
      <c r="O48" s="38"/>
      <c r="P48" s="38"/>
      <c r="Q48" s="37"/>
      <c r="R48" s="37"/>
      <c r="S48" s="37"/>
      <c r="T48" s="37"/>
      <c r="U48" s="37"/>
      <c r="V48" s="37"/>
      <c r="W48" s="37"/>
      <c r="X48" s="37"/>
      <c r="Y48" s="37"/>
      <c r="Z48" s="37"/>
      <c r="AA48" s="37"/>
      <c r="AB48" s="37"/>
      <c r="AC48" s="37"/>
      <c r="AD48" s="37"/>
      <c r="AE48" s="37"/>
      <c r="AF48" s="37"/>
      <c r="AG48" s="37"/>
      <c r="AH48" s="37"/>
    </row>
    <row r="49" spans="1:34" x14ac:dyDescent="0.25">
      <c r="A49" s="9" t="s">
        <v>236</v>
      </c>
      <c r="B49" s="9"/>
      <c r="C49" s="7" t="s">
        <v>56</v>
      </c>
      <c r="D49" s="8" t="s">
        <v>72</v>
      </c>
      <c r="E49" s="39"/>
      <c r="F49" s="7" t="s">
        <v>56</v>
      </c>
      <c r="G49" s="7" t="s">
        <v>242</v>
      </c>
      <c r="H49" s="8" t="s">
        <v>72</v>
      </c>
      <c r="I49" s="38"/>
      <c r="J49" s="38"/>
      <c r="K49" s="38"/>
      <c r="L49" s="38"/>
      <c r="M49" s="38"/>
      <c r="N49" s="38"/>
      <c r="O49" s="38"/>
      <c r="P49" s="38"/>
      <c r="Q49" s="37"/>
      <c r="R49" s="37"/>
      <c r="S49" s="37"/>
      <c r="T49" s="37"/>
      <c r="U49" s="37"/>
      <c r="V49" s="37"/>
      <c r="W49" s="37"/>
      <c r="X49" s="37"/>
      <c r="Y49" s="37"/>
      <c r="Z49" s="37"/>
      <c r="AA49" s="37"/>
      <c r="AB49" s="37"/>
      <c r="AC49" s="37"/>
      <c r="AD49" s="37"/>
      <c r="AE49" s="37"/>
      <c r="AF49" s="37"/>
      <c r="AG49" s="37"/>
      <c r="AH49" s="37"/>
    </row>
    <row r="50" spans="1:34" x14ac:dyDescent="0.25">
      <c r="A50" s="9" t="s">
        <v>237</v>
      </c>
      <c r="B50" s="9"/>
      <c r="C50" s="40" t="s">
        <v>57</v>
      </c>
      <c r="D50" s="41">
        <v>50</v>
      </c>
      <c r="E50" s="39"/>
      <c r="F50" s="40" t="s">
        <v>57</v>
      </c>
      <c r="G50" s="40" t="s">
        <v>243</v>
      </c>
      <c r="H50" s="41">
        <v>50</v>
      </c>
      <c r="I50" s="38"/>
      <c r="J50" s="38"/>
      <c r="K50" s="38"/>
      <c r="L50" s="38"/>
      <c r="M50" s="38"/>
      <c r="N50" s="38"/>
      <c r="O50" s="38"/>
      <c r="P50" s="38"/>
      <c r="Q50" s="37"/>
      <c r="R50" s="37"/>
      <c r="S50" s="37"/>
      <c r="T50" s="37"/>
      <c r="U50" s="37"/>
      <c r="V50" s="37"/>
      <c r="W50" s="37"/>
      <c r="X50" s="37"/>
      <c r="Y50" s="37"/>
      <c r="Z50" s="37"/>
      <c r="AA50" s="37"/>
      <c r="AB50" s="37"/>
      <c r="AC50" s="37"/>
      <c r="AD50" s="37"/>
      <c r="AE50" s="37"/>
      <c r="AF50" s="37"/>
      <c r="AG50" s="37"/>
      <c r="AH50" s="37"/>
    </row>
    <row r="51" spans="1:34" x14ac:dyDescent="0.25">
      <c r="A51" s="9" t="s">
        <v>238</v>
      </c>
      <c r="B51" s="9"/>
      <c r="C51" s="40" t="s">
        <v>58</v>
      </c>
      <c r="D51" s="41">
        <v>20</v>
      </c>
      <c r="E51" s="39"/>
      <c r="F51" s="40" t="s">
        <v>58</v>
      </c>
      <c r="G51" s="40" t="s">
        <v>244</v>
      </c>
      <c r="H51" s="41">
        <v>20</v>
      </c>
      <c r="I51" s="38"/>
      <c r="J51" s="38"/>
      <c r="K51" s="38"/>
      <c r="L51" s="38"/>
      <c r="M51" s="38"/>
      <c r="N51" s="38"/>
      <c r="O51" s="38"/>
      <c r="P51" s="38"/>
      <c r="Q51" s="37"/>
      <c r="R51" s="37"/>
      <c r="S51" s="37"/>
      <c r="T51" s="37"/>
      <c r="U51" s="37"/>
      <c r="V51" s="37"/>
      <c r="W51" s="37"/>
      <c r="X51" s="37"/>
      <c r="Y51" s="37"/>
      <c r="Z51" s="37"/>
      <c r="AA51" s="37"/>
      <c r="AB51" s="37"/>
      <c r="AC51" s="37"/>
      <c r="AD51" s="37"/>
      <c r="AE51" s="37"/>
      <c r="AF51" s="37"/>
      <c r="AG51" s="37"/>
      <c r="AH51" s="37"/>
    </row>
    <row r="52" spans="1:34" x14ac:dyDescent="0.25">
      <c r="A52" s="9" t="s">
        <v>239</v>
      </c>
      <c r="B52" s="9"/>
      <c r="C52" s="40" t="s">
        <v>59</v>
      </c>
      <c r="D52" s="41">
        <v>60</v>
      </c>
      <c r="E52" s="39"/>
      <c r="F52" s="40" t="s">
        <v>59</v>
      </c>
      <c r="G52" s="40" t="s">
        <v>245</v>
      </c>
      <c r="H52" s="41">
        <v>60</v>
      </c>
      <c r="I52" s="38"/>
      <c r="J52" s="38"/>
      <c r="K52" s="38"/>
      <c r="L52" s="38"/>
      <c r="M52" s="38"/>
      <c r="N52" s="38"/>
      <c r="O52" s="38"/>
      <c r="P52" s="38"/>
      <c r="Q52" s="37"/>
      <c r="R52" s="37"/>
      <c r="S52" s="37"/>
      <c r="T52" s="37"/>
      <c r="U52" s="37"/>
      <c r="V52" s="37"/>
      <c r="W52" s="37"/>
      <c r="X52" s="37"/>
      <c r="Y52" s="37"/>
      <c r="Z52" s="37"/>
      <c r="AA52" s="37"/>
      <c r="AB52" s="37"/>
      <c r="AC52" s="37"/>
      <c r="AD52" s="37"/>
      <c r="AE52" s="37"/>
      <c r="AF52" s="37"/>
      <c r="AG52" s="37"/>
      <c r="AH52" s="37"/>
    </row>
    <row r="53" spans="1:34" x14ac:dyDescent="0.25">
      <c r="A53" s="9" t="s">
        <v>29</v>
      </c>
      <c r="B53" s="9"/>
      <c r="C53" s="40" t="s">
        <v>60</v>
      </c>
      <c r="D53" s="41">
        <v>40</v>
      </c>
      <c r="E53" s="39"/>
      <c r="F53" s="40" t="s">
        <v>60</v>
      </c>
      <c r="G53" s="40" t="s">
        <v>246</v>
      </c>
      <c r="H53" s="41">
        <v>40</v>
      </c>
      <c r="I53" s="38"/>
      <c r="J53" s="38"/>
      <c r="K53" s="38"/>
      <c r="L53" s="38"/>
      <c r="M53" s="38"/>
      <c r="N53" s="38"/>
      <c r="O53" s="38"/>
      <c r="P53" s="38"/>
      <c r="Q53" s="37"/>
      <c r="R53" s="37"/>
      <c r="S53" s="37"/>
      <c r="T53" s="37"/>
      <c r="U53" s="37"/>
      <c r="V53" s="37"/>
      <c r="W53" s="37"/>
      <c r="X53" s="37"/>
      <c r="Y53" s="37"/>
      <c r="Z53" s="37"/>
      <c r="AA53" s="37"/>
      <c r="AB53" s="37"/>
      <c r="AC53" s="37"/>
      <c r="AD53" s="37"/>
      <c r="AE53" s="37"/>
      <c r="AF53" s="37"/>
      <c r="AG53" s="37"/>
      <c r="AH53" s="37"/>
    </row>
    <row r="54" spans="1:34" x14ac:dyDescent="0.25">
      <c r="A54" s="9" t="s">
        <v>55</v>
      </c>
      <c r="B54" s="9"/>
      <c r="C54" s="40" t="s">
        <v>57</v>
      </c>
      <c r="D54" s="41">
        <v>50</v>
      </c>
      <c r="E54" s="39"/>
      <c r="F54" s="40" t="s">
        <v>57</v>
      </c>
      <c r="G54" s="40" t="s">
        <v>247</v>
      </c>
      <c r="H54" s="41">
        <v>50</v>
      </c>
      <c r="I54" s="38"/>
      <c r="J54" s="38"/>
      <c r="K54" s="38"/>
      <c r="L54" s="38"/>
      <c r="M54" s="38"/>
      <c r="N54" s="38"/>
      <c r="O54" s="38"/>
      <c r="P54" s="38"/>
      <c r="Q54" s="37"/>
      <c r="R54" s="37"/>
      <c r="S54" s="37"/>
      <c r="T54" s="37"/>
      <c r="U54" s="37"/>
      <c r="V54" s="37"/>
      <c r="W54" s="37"/>
      <c r="X54" s="37"/>
      <c r="Y54" s="37"/>
      <c r="Z54" s="37"/>
      <c r="AA54" s="37"/>
      <c r="AB54" s="37"/>
      <c r="AC54" s="37"/>
      <c r="AD54" s="37"/>
      <c r="AE54" s="37"/>
      <c r="AF54" s="37"/>
      <c r="AG54" s="37"/>
      <c r="AH54" s="37"/>
    </row>
    <row r="55" spans="1:34" x14ac:dyDescent="0.25">
      <c r="A55" s="9" t="s">
        <v>23</v>
      </c>
      <c r="B55" s="9"/>
      <c r="C55" s="40" t="s">
        <v>58</v>
      </c>
      <c r="D55" s="41">
        <v>20</v>
      </c>
      <c r="E55" s="39"/>
      <c r="F55" s="40" t="s">
        <v>58</v>
      </c>
      <c r="G55" s="40" t="s">
        <v>248</v>
      </c>
      <c r="H55" s="41">
        <v>20</v>
      </c>
      <c r="I55" s="38"/>
      <c r="J55" s="38"/>
      <c r="K55" s="38"/>
      <c r="L55" s="38"/>
      <c r="M55" s="38"/>
      <c r="N55" s="38"/>
      <c r="O55" s="38"/>
      <c r="P55" s="38"/>
      <c r="Q55" s="37"/>
      <c r="R55" s="37"/>
      <c r="S55" s="37"/>
      <c r="T55" s="37"/>
      <c r="U55" s="37"/>
      <c r="V55" s="37"/>
      <c r="W55" s="37"/>
      <c r="X55" s="37"/>
      <c r="Y55" s="37"/>
      <c r="Z55" s="37"/>
      <c r="AA55" s="37"/>
      <c r="AB55" s="37"/>
      <c r="AC55" s="37"/>
      <c r="AD55" s="37"/>
      <c r="AE55" s="37"/>
      <c r="AF55" s="37"/>
      <c r="AG55" s="37"/>
      <c r="AH55" s="37"/>
    </row>
    <row r="56" spans="1:34" x14ac:dyDescent="0.25">
      <c r="B56" s="9"/>
      <c r="C56" s="40" t="s">
        <v>59</v>
      </c>
      <c r="D56" s="41">
        <v>60</v>
      </c>
      <c r="E56" s="39"/>
      <c r="F56" s="40" t="s">
        <v>59</v>
      </c>
      <c r="G56" s="40" t="s">
        <v>249</v>
      </c>
      <c r="H56" s="41">
        <v>60</v>
      </c>
      <c r="I56" s="38"/>
      <c r="J56" s="38"/>
      <c r="K56" s="38"/>
      <c r="L56" s="38"/>
      <c r="M56" s="38"/>
      <c r="N56" s="38"/>
      <c r="O56" s="38"/>
      <c r="P56" s="38"/>
      <c r="Q56" s="37"/>
      <c r="R56" s="37"/>
      <c r="S56" s="37"/>
      <c r="T56" s="37"/>
      <c r="U56" s="37"/>
      <c r="V56" s="37"/>
      <c r="W56" s="37"/>
      <c r="X56" s="37"/>
      <c r="Y56" s="37"/>
      <c r="Z56" s="37"/>
      <c r="AA56" s="37"/>
      <c r="AB56" s="37"/>
      <c r="AC56" s="37"/>
      <c r="AD56" s="37"/>
      <c r="AE56" s="37"/>
      <c r="AF56" s="37"/>
      <c r="AG56" s="37"/>
      <c r="AH56" s="37"/>
    </row>
    <row r="57" spans="1:34" x14ac:dyDescent="0.25">
      <c r="B57" s="9"/>
      <c r="C57" s="40" t="s">
        <v>60</v>
      </c>
      <c r="D57" s="41">
        <v>40</v>
      </c>
      <c r="E57" s="39"/>
      <c r="F57" s="40" t="s">
        <v>60</v>
      </c>
      <c r="G57" s="40" t="s">
        <v>250</v>
      </c>
      <c r="H57" s="41">
        <v>40</v>
      </c>
      <c r="I57" s="38"/>
      <c r="J57" s="38"/>
      <c r="K57" s="38"/>
      <c r="L57" s="38"/>
      <c r="M57" s="38"/>
      <c r="N57" s="38"/>
      <c r="O57" s="38"/>
      <c r="P57" s="38"/>
      <c r="Q57" s="37"/>
      <c r="R57" s="37"/>
      <c r="S57" s="37"/>
      <c r="T57" s="37"/>
      <c r="U57" s="37"/>
      <c r="V57" s="37"/>
      <c r="W57" s="37"/>
      <c r="X57" s="37"/>
      <c r="Y57" s="37"/>
      <c r="Z57" s="37"/>
      <c r="AA57" s="37"/>
      <c r="AB57" s="37"/>
      <c r="AC57" s="37"/>
      <c r="AD57" s="37"/>
      <c r="AE57" s="37"/>
      <c r="AF57" s="37"/>
      <c r="AG57" s="37"/>
      <c r="AH57" s="37"/>
    </row>
    <row r="58" spans="1:34" x14ac:dyDescent="0.25">
      <c r="B58" s="9"/>
      <c r="C58" s="40" t="s">
        <v>57</v>
      </c>
      <c r="D58" s="41">
        <v>50</v>
      </c>
      <c r="E58" s="39"/>
      <c r="F58" s="40" t="s">
        <v>57</v>
      </c>
      <c r="G58" s="40" t="s">
        <v>247</v>
      </c>
      <c r="H58" s="41">
        <v>50</v>
      </c>
      <c r="I58" s="38"/>
      <c r="J58" s="38"/>
      <c r="K58" s="38"/>
      <c r="L58" s="38"/>
      <c r="M58" s="38"/>
      <c r="N58" s="38"/>
      <c r="O58" s="38"/>
      <c r="P58" s="38"/>
      <c r="Q58" s="37"/>
      <c r="R58" s="37"/>
      <c r="S58" s="37"/>
      <c r="T58" s="37"/>
      <c r="U58" s="37"/>
      <c r="V58" s="37"/>
      <c r="W58" s="37"/>
      <c r="X58" s="37"/>
      <c r="Y58" s="37"/>
      <c r="Z58" s="37"/>
      <c r="AA58" s="37"/>
      <c r="AB58" s="37"/>
      <c r="AC58" s="37"/>
      <c r="AD58" s="37"/>
      <c r="AE58" s="37"/>
      <c r="AF58" s="37"/>
      <c r="AG58" s="37"/>
      <c r="AH58" s="37"/>
    </row>
    <row r="59" spans="1:34" x14ac:dyDescent="0.25">
      <c r="B59" s="9"/>
      <c r="C59" s="40" t="s">
        <v>58</v>
      </c>
      <c r="D59" s="41">
        <v>20</v>
      </c>
      <c r="E59" s="39"/>
      <c r="F59" s="40" t="s">
        <v>58</v>
      </c>
      <c r="G59" s="40" t="s">
        <v>248</v>
      </c>
      <c r="H59" s="41">
        <v>20</v>
      </c>
      <c r="I59" s="38"/>
      <c r="J59" s="38"/>
      <c r="K59" s="38"/>
      <c r="L59" s="38"/>
      <c r="M59" s="38"/>
      <c r="N59" s="38"/>
      <c r="O59" s="38"/>
      <c r="P59" s="38"/>
      <c r="Q59" s="37"/>
      <c r="R59" s="37"/>
      <c r="S59" s="37"/>
      <c r="T59" s="37"/>
      <c r="U59" s="37"/>
      <c r="V59" s="37"/>
      <c r="W59" s="37"/>
      <c r="X59" s="37"/>
      <c r="Y59" s="37"/>
      <c r="Z59" s="37"/>
      <c r="AA59" s="37"/>
      <c r="AB59" s="37"/>
      <c r="AC59" s="37"/>
      <c r="AD59" s="37"/>
      <c r="AE59" s="37"/>
      <c r="AF59" s="37"/>
      <c r="AG59" s="37"/>
      <c r="AH59" s="37"/>
    </row>
    <row r="60" spans="1:34" x14ac:dyDescent="0.25">
      <c r="B60" s="9"/>
      <c r="C60" s="40" t="s">
        <v>59</v>
      </c>
      <c r="D60" s="41">
        <v>60</v>
      </c>
      <c r="E60" s="39"/>
      <c r="F60" s="40" t="s">
        <v>59</v>
      </c>
      <c r="G60" s="40" t="s">
        <v>245</v>
      </c>
      <c r="H60" s="41">
        <v>60</v>
      </c>
      <c r="I60" s="38"/>
      <c r="J60" s="38"/>
      <c r="K60" s="38"/>
      <c r="L60" s="38"/>
      <c r="M60" s="38"/>
      <c r="N60" s="38"/>
      <c r="O60" s="38"/>
      <c r="P60" s="38"/>
      <c r="Q60" s="37"/>
      <c r="R60" s="37"/>
      <c r="S60" s="37"/>
      <c r="T60" s="37"/>
      <c r="U60" s="37"/>
      <c r="V60" s="37"/>
      <c r="W60" s="37"/>
      <c r="X60" s="37"/>
      <c r="Y60" s="37"/>
      <c r="Z60" s="37"/>
      <c r="AA60" s="37"/>
      <c r="AB60" s="37"/>
      <c r="AC60" s="37"/>
      <c r="AD60" s="37"/>
      <c r="AE60" s="37"/>
      <c r="AF60" s="37"/>
      <c r="AG60" s="37"/>
      <c r="AH60" s="37"/>
    </row>
    <row r="61" spans="1:34" x14ac:dyDescent="0.25">
      <c r="B61" s="9"/>
      <c r="C61" s="40" t="s">
        <v>60</v>
      </c>
      <c r="D61" s="41">
        <v>40</v>
      </c>
      <c r="E61" s="39"/>
      <c r="F61" s="40" t="s">
        <v>60</v>
      </c>
      <c r="G61" s="40" t="s">
        <v>250</v>
      </c>
      <c r="H61" s="41">
        <v>40</v>
      </c>
      <c r="I61" s="38"/>
      <c r="J61" s="38"/>
      <c r="K61" s="38"/>
      <c r="L61" s="38"/>
      <c r="M61" s="38"/>
      <c r="N61" s="38"/>
      <c r="O61" s="38"/>
      <c r="P61" s="38"/>
      <c r="Q61" s="37"/>
      <c r="R61" s="37"/>
      <c r="S61" s="37"/>
      <c r="T61" s="37"/>
      <c r="U61" s="37"/>
      <c r="V61" s="37"/>
      <c r="W61" s="37"/>
      <c r="X61" s="37"/>
      <c r="Y61" s="37"/>
      <c r="Z61" s="37"/>
      <c r="AA61" s="37"/>
      <c r="AB61" s="37"/>
      <c r="AC61" s="37"/>
      <c r="AD61" s="37"/>
      <c r="AE61" s="37"/>
      <c r="AF61" s="37"/>
      <c r="AG61" s="37"/>
      <c r="AH61" s="37"/>
    </row>
    <row r="62" spans="1:34" x14ac:dyDescent="0.25">
      <c r="B62" s="9"/>
      <c r="C62" s="21"/>
      <c r="D62" s="21"/>
      <c r="E62" s="21"/>
      <c r="F62" s="21"/>
      <c r="G62" s="21"/>
      <c r="H62" s="21"/>
      <c r="I62" s="38"/>
      <c r="J62" s="38"/>
      <c r="K62" s="38"/>
      <c r="L62" s="38"/>
      <c r="M62" s="38"/>
      <c r="N62" s="38"/>
      <c r="O62" s="38"/>
      <c r="P62" s="38"/>
      <c r="Q62" s="37"/>
      <c r="R62" s="37"/>
      <c r="S62" s="37"/>
      <c r="T62" s="37"/>
      <c r="U62" s="37"/>
      <c r="V62" s="37"/>
      <c r="W62" s="37"/>
      <c r="X62" s="37"/>
      <c r="Y62" s="37"/>
      <c r="Z62" s="37"/>
      <c r="AA62" s="37"/>
      <c r="AB62" s="37"/>
      <c r="AC62" s="37"/>
      <c r="AD62" s="37"/>
      <c r="AE62" s="37"/>
      <c r="AF62" s="37"/>
      <c r="AG62" s="37"/>
      <c r="AH62" s="37"/>
    </row>
    <row r="63" spans="1:34" ht="15.75" thickBot="1" x14ac:dyDescent="0.3">
      <c r="B63" s="9"/>
      <c r="C63" s="38" t="s">
        <v>56</v>
      </c>
      <c r="D63" s="23" t="s">
        <v>241</v>
      </c>
      <c r="E63" s="39"/>
      <c r="F63" s="38" t="s">
        <v>56</v>
      </c>
      <c r="G63" s="38" t="s">
        <v>242</v>
      </c>
      <c r="H63" s="23" t="s">
        <v>253</v>
      </c>
      <c r="I63" s="38"/>
      <c r="J63" s="38"/>
      <c r="K63" s="38"/>
      <c r="L63" s="38"/>
      <c r="M63" s="38"/>
      <c r="N63" s="38"/>
      <c r="O63" s="38"/>
      <c r="P63" s="38"/>
      <c r="Q63" s="37"/>
      <c r="R63" s="37"/>
      <c r="S63" s="37"/>
      <c r="T63" s="37"/>
      <c r="U63" s="37"/>
      <c r="V63" s="37"/>
      <c r="W63" s="37"/>
      <c r="X63" s="37"/>
      <c r="Y63" s="37"/>
      <c r="Z63" s="37"/>
      <c r="AA63" s="37"/>
      <c r="AB63" s="37"/>
      <c r="AC63" s="37"/>
      <c r="AD63" s="37"/>
      <c r="AE63" s="37"/>
      <c r="AF63" s="37"/>
      <c r="AG63" s="37"/>
      <c r="AH63" s="37"/>
    </row>
    <row r="64" spans="1:34" ht="16.5" thickTop="1" thickBot="1" x14ac:dyDescent="0.3">
      <c r="B64" s="9"/>
      <c r="C64" s="46" t="s">
        <v>57</v>
      </c>
      <c r="D64" s="47">
        <f>COUNTIF(C50:C61,C64)</f>
        <v>3</v>
      </c>
      <c r="E64" s="39"/>
      <c r="F64" s="46" t="s">
        <v>58</v>
      </c>
      <c r="G64" s="46" t="s">
        <v>244</v>
      </c>
      <c r="H64" s="42">
        <f>COUNTIFS(F50:F61,F64,G50:G61,G64)</f>
        <v>1</v>
      </c>
      <c r="I64" s="38"/>
      <c r="J64" s="38"/>
      <c r="K64" s="38"/>
      <c r="L64" s="38"/>
      <c r="M64" s="38"/>
      <c r="N64" s="38"/>
      <c r="O64" s="38"/>
      <c r="P64" s="38"/>
      <c r="Q64" s="37"/>
      <c r="R64" s="37"/>
      <c r="S64" s="37"/>
      <c r="T64" s="37"/>
      <c r="U64" s="37"/>
      <c r="V64" s="37"/>
      <c r="W64" s="37"/>
      <c r="X64" s="37"/>
      <c r="Y64" s="37"/>
      <c r="Z64" s="37"/>
      <c r="AA64" s="37"/>
      <c r="AB64" s="37"/>
      <c r="AC64" s="37"/>
      <c r="AD64" s="37"/>
      <c r="AE64" s="37"/>
      <c r="AF64" s="37"/>
      <c r="AG64" s="37"/>
      <c r="AH64" s="37"/>
    </row>
    <row r="65" spans="2:34" ht="15.75" thickTop="1" x14ac:dyDescent="0.25">
      <c r="B65" s="9"/>
      <c r="C65" s="38"/>
      <c r="D65" s="38"/>
      <c r="E65" s="39"/>
      <c r="F65" s="38"/>
      <c r="G65" s="38"/>
      <c r="H65" s="38"/>
      <c r="I65" s="38"/>
      <c r="J65" s="38"/>
      <c r="K65" s="38"/>
      <c r="L65" s="38"/>
      <c r="M65" s="38"/>
      <c r="N65" s="38"/>
      <c r="O65" s="38"/>
      <c r="P65" s="38"/>
      <c r="Q65" s="37"/>
      <c r="R65" s="37"/>
      <c r="S65" s="37"/>
      <c r="T65" s="37"/>
      <c r="U65" s="37"/>
      <c r="V65" s="37"/>
      <c r="W65" s="37"/>
      <c r="X65" s="37"/>
      <c r="Y65" s="37"/>
      <c r="Z65" s="37"/>
      <c r="AA65" s="37"/>
      <c r="AB65" s="37"/>
      <c r="AC65" s="37"/>
      <c r="AD65" s="37"/>
      <c r="AE65" s="37"/>
      <c r="AF65" s="37"/>
      <c r="AG65" s="37"/>
      <c r="AH65" s="37"/>
    </row>
    <row r="66" spans="2:34" x14ac:dyDescent="0.25">
      <c r="B66" s="9"/>
      <c r="C66" s="1"/>
      <c r="D66" s="1"/>
      <c r="E66" s="1"/>
      <c r="F66" s="1"/>
      <c r="G66" s="1"/>
      <c r="H66" s="1"/>
      <c r="I66" s="38"/>
      <c r="J66" s="38"/>
      <c r="K66" s="38"/>
      <c r="L66" s="38"/>
      <c r="M66" s="38"/>
      <c r="N66" s="38"/>
      <c r="O66" s="38"/>
      <c r="P66" s="38"/>
      <c r="Q66" s="37"/>
      <c r="R66" s="37"/>
      <c r="S66" s="37"/>
      <c r="T66" s="37"/>
      <c r="U66" s="37"/>
      <c r="V66" s="37"/>
      <c r="W66" s="37"/>
      <c r="X66" s="37"/>
      <c r="Y66" s="37"/>
      <c r="Z66" s="37"/>
      <c r="AA66" s="37"/>
      <c r="AB66" s="37"/>
      <c r="AC66" s="37"/>
      <c r="AD66" s="37"/>
      <c r="AE66" s="37"/>
      <c r="AF66" s="37"/>
      <c r="AG66" s="37"/>
      <c r="AH66" s="37"/>
    </row>
    <row r="67" spans="2:34" x14ac:dyDescent="0.25">
      <c r="B67" s="9"/>
      <c r="C67" s="1"/>
      <c r="D67" s="1"/>
      <c r="E67" s="1"/>
      <c r="F67" s="1"/>
      <c r="G67" s="1"/>
      <c r="H67" s="1"/>
      <c r="I67" s="38"/>
      <c r="J67" s="38"/>
      <c r="K67" s="38"/>
      <c r="L67" s="38"/>
      <c r="M67" s="38"/>
      <c r="N67" s="38"/>
      <c r="O67" s="38"/>
      <c r="P67" s="38"/>
      <c r="Q67" s="37"/>
      <c r="R67" s="37"/>
      <c r="S67" s="37"/>
      <c r="T67" s="37"/>
      <c r="U67" s="37"/>
      <c r="V67" s="37"/>
      <c r="W67" s="37"/>
      <c r="X67" s="37"/>
      <c r="Y67" s="37"/>
      <c r="Z67" s="37"/>
      <c r="AA67" s="37"/>
      <c r="AB67" s="37"/>
      <c r="AC67" s="37"/>
      <c r="AD67" s="37"/>
      <c r="AE67" s="37"/>
      <c r="AF67" s="37"/>
      <c r="AG67" s="37"/>
      <c r="AH67" s="37"/>
    </row>
    <row r="68" spans="2:34" x14ac:dyDescent="0.25">
      <c r="B68" s="9"/>
      <c r="C68" s="1"/>
      <c r="D68" s="1"/>
      <c r="E68" s="1"/>
      <c r="F68" s="1"/>
      <c r="G68" s="1"/>
      <c r="H68" s="1"/>
      <c r="I68" s="38"/>
      <c r="J68" s="38"/>
      <c r="K68" s="38"/>
      <c r="L68" s="38"/>
      <c r="M68" s="38"/>
      <c r="N68" s="38"/>
      <c r="O68" s="38"/>
      <c r="P68" s="38"/>
      <c r="Q68" s="37"/>
      <c r="R68" s="37"/>
      <c r="S68" s="37"/>
      <c r="T68" s="37"/>
      <c r="U68" s="37"/>
      <c r="V68" s="37"/>
      <c r="W68" s="37"/>
      <c r="X68" s="37"/>
      <c r="Y68" s="37"/>
      <c r="Z68" s="37"/>
      <c r="AA68" s="37"/>
      <c r="AB68" s="37"/>
      <c r="AC68" s="37"/>
      <c r="AD68" s="37"/>
      <c r="AE68" s="37"/>
      <c r="AF68" s="37"/>
      <c r="AG68" s="37"/>
      <c r="AH68" s="37"/>
    </row>
    <row r="69" spans="2:34" x14ac:dyDescent="0.25">
      <c r="B69" s="9"/>
      <c r="C69" s="1"/>
      <c r="D69" s="1"/>
      <c r="E69" s="1"/>
      <c r="F69" s="1"/>
      <c r="G69" s="1"/>
      <c r="H69" s="1"/>
      <c r="I69" s="38"/>
      <c r="J69" s="38"/>
      <c r="K69" s="38"/>
      <c r="L69" s="38"/>
      <c r="M69" s="38"/>
      <c r="N69" s="38"/>
      <c r="O69" s="38"/>
      <c r="P69" s="38"/>
      <c r="Q69" s="37"/>
      <c r="R69" s="37"/>
      <c r="S69" s="37"/>
      <c r="T69" s="37"/>
      <c r="U69" s="37"/>
      <c r="V69" s="37"/>
      <c r="W69" s="37"/>
      <c r="X69" s="37"/>
      <c r="Y69" s="37"/>
      <c r="Z69" s="37"/>
      <c r="AA69" s="37"/>
      <c r="AB69" s="37"/>
      <c r="AC69" s="37"/>
      <c r="AD69" s="37"/>
      <c r="AE69" s="37"/>
      <c r="AF69" s="37"/>
      <c r="AG69" s="37"/>
      <c r="AH69" s="37"/>
    </row>
    <row r="70" spans="2:34" x14ac:dyDescent="0.25">
      <c r="B70" s="9"/>
      <c r="C70" s="1"/>
      <c r="D70" s="1"/>
      <c r="E70" s="1"/>
      <c r="F70" s="1"/>
      <c r="G70" s="1"/>
      <c r="H70" s="1"/>
      <c r="I70" s="38"/>
      <c r="J70" s="38"/>
      <c r="K70" s="38"/>
      <c r="L70" s="38"/>
      <c r="M70" s="38"/>
      <c r="N70" s="38"/>
      <c r="O70" s="38"/>
      <c r="P70" s="38"/>
      <c r="Q70" s="37"/>
      <c r="R70" s="37"/>
      <c r="S70" s="37"/>
      <c r="T70" s="37"/>
      <c r="U70" s="37"/>
      <c r="V70" s="37"/>
      <c r="W70" s="37"/>
      <c r="X70" s="37"/>
      <c r="Y70" s="37"/>
      <c r="Z70" s="37"/>
      <c r="AA70" s="37"/>
      <c r="AB70" s="37"/>
      <c r="AC70" s="37"/>
      <c r="AD70" s="37"/>
      <c r="AE70" s="37"/>
      <c r="AF70" s="37"/>
      <c r="AG70" s="37"/>
      <c r="AH70" s="37"/>
    </row>
    <row r="71" spans="2:34" x14ac:dyDescent="0.25">
      <c r="B71" s="9"/>
      <c r="C71" s="1"/>
      <c r="D71" s="1"/>
      <c r="E71" s="1"/>
      <c r="F71" s="1"/>
      <c r="G71" s="1"/>
      <c r="H71" s="1"/>
      <c r="I71" s="38"/>
      <c r="J71" s="38"/>
      <c r="K71" s="38"/>
      <c r="L71" s="38"/>
      <c r="M71" s="38"/>
      <c r="N71" s="38"/>
      <c r="O71" s="38"/>
      <c r="P71" s="38"/>
      <c r="Q71" s="37"/>
      <c r="R71" s="37"/>
      <c r="S71" s="37"/>
      <c r="T71" s="37"/>
      <c r="U71" s="37"/>
      <c r="V71" s="37"/>
      <c r="W71" s="37"/>
      <c r="X71" s="37"/>
      <c r="Y71" s="37"/>
      <c r="Z71" s="37"/>
      <c r="AA71" s="37"/>
      <c r="AB71" s="37"/>
      <c r="AC71" s="37"/>
      <c r="AD71" s="37"/>
      <c r="AE71" s="37"/>
      <c r="AF71" s="37"/>
      <c r="AG71" s="37"/>
      <c r="AH71" s="37"/>
    </row>
    <row r="72" spans="2:34" x14ac:dyDescent="0.25">
      <c r="B72" s="9"/>
      <c r="C72" s="1"/>
      <c r="D72" s="1"/>
      <c r="E72" s="1"/>
      <c r="F72" s="1"/>
      <c r="G72" s="1"/>
      <c r="H72" s="1"/>
      <c r="I72" s="38"/>
      <c r="J72" s="38"/>
      <c r="K72" s="38"/>
      <c r="L72" s="38"/>
      <c r="M72" s="38"/>
      <c r="N72" s="38"/>
      <c r="O72" s="38"/>
      <c r="P72" s="38"/>
      <c r="Q72" s="37"/>
      <c r="R72" s="37"/>
      <c r="S72" s="37"/>
      <c r="T72" s="37"/>
      <c r="U72" s="37"/>
      <c r="V72" s="37"/>
      <c r="W72" s="37"/>
      <c r="X72" s="37"/>
      <c r="Y72" s="37"/>
      <c r="Z72" s="37"/>
      <c r="AA72" s="37"/>
      <c r="AB72" s="37"/>
      <c r="AC72" s="37"/>
      <c r="AD72" s="37"/>
      <c r="AE72" s="37"/>
      <c r="AF72" s="37"/>
      <c r="AG72" s="37"/>
      <c r="AH72" s="37"/>
    </row>
    <row r="73" spans="2:34" x14ac:dyDescent="0.25">
      <c r="B73" s="9"/>
      <c r="C73" s="1"/>
      <c r="D73" s="1"/>
      <c r="E73" s="1"/>
      <c r="F73" s="1"/>
      <c r="G73" s="1"/>
      <c r="H73" s="1"/>
      <c r="I73" s="38"/>
      <c r="J73" s="38"/>
      <c r="K73" s="38"/>
      <c r="L73" s="38"/>
      <c r="M73" s="38"/>
      <c r="N73" s="38"/>
      <c r="O73" s="38"/>
      <c r="P73" s="38"/>
      <c r="Q73" s="37"/>
      <c r="R73" s="37"/>
      <c r="S73" s="37"/>
      <c r="T73" s="37"/>
      <c r="U73" s="37"/>
      <c r="V73" s="37"/>
      <c r="W73" s="37"/>
      <c r="X73" s="37"/>
      <c r="Y73" s="37"/>
      <c r="Z73" s="37"/>
      <c r="AA73" s="37"/>
      <c r="AB73" s="37"/>
      <c r="AC73" s="37"/>
      <c r="AD73" s="37"/>
      <c r="AE73" s="37"/>
      <c r="AF73" s="37"/>
      <c r="AG73" s="37"/>
      <c r="AH73" s="37"/>
    </row>
    <row r="74" spans="2:34" x14ac:dyDescent="0.25">
      <c r="B74" s="9"/>
      <c r="C74" s="1"/>
      <c r="D74" s="1"/>
      <c r="E74" s="1"/>
      <c r="F74" s="1"/>
      <c r="G74" s="1"/>
      <c r="H74" s="1"/>
      <c r="I74" s="38"/>
      <c r="J74" s="38"/>
      <c r="K74" s="38"/>
      <c r="L74" s="38"/>
      <c r="M74" s="38"/>
      <c r="N74" s="38"/>
      <c r="O74" s="38"/>
      <c r="P74" s="38"/>
      <c r="Q74" s="37"/>
      <c r="R74" s="37"/>
      <c r="S74" s="37"/>
      <c r="T74" s="37"/>
      <c r="U74" s="37"/>
      <c r="V74" s="37"/>
      <c r="W74" s="37"/>
      <c r="X74" s="37"/>
      <c r="Y74" s="37"/>
      <c r="Z74" s="37"/>
      <c r="AA74" s="37"/>
      <c r="AB74" s="37"/>
      <c r="AC74" s="37"/>
      <c r="AD74" s="37"/>
      <c r="AE74" s="37"/>
      <c r="AF74" s="37"/>
      <c r="AG74" s="37"/>
      <c r="AH74" s="37"/>
    </row>
    <row r="75" spans="2:34" x14ac:dyDescent="0.25">
      <c r="B75" s="9"/>
      <c r="C75" s="1"/>
      <c r="D75" s="1"/>
      <c r="E75" s="1"/>
      <c r="F75" s="1"/>
      <c r="G75" s="1"/>
      <c r="H75" s="1"/>
      <c r="I75" s="38"/>
      <c r="J75" s="38"/>
      <c r="K75" s="38"/>
      <c r="L75" s="38"/>
      <c r="M75" s="38"/>
      <c r="N75" s="38"/>
      <c r="O75" s="38"/>
      <c r="P75" s="38"/>
      <c r="Q75" s="37"/>
      <c r="R75" s="37"/>
      <c r="S75" s="37"/>
      <c r="T75" s="37"/>
      <c r="U75" s="37"/>
      <c r="V75" s="37"/>
      <c r="W75" s="37"/>
      <c r="X75" s="37"/>
      <c r="Y75" s="37"/>
      <c r="Z75" s="37"/>
      <c r="AA75" s="37"/>
      <c r="AB75" s="37"/>
      <c r="AC75" s="37"/>
      <c r="AD75" s="37"/>
      <c r="AE75" s="37"/>
      <c r="AF75" s="37"/>
      <c r="AG75" s="37"/>
      <c r="AH75" s="37"/>
    </row>
    <row r="76" spans="2:34" x14ac:dyDescent="0.25">
      <c r="B76" s="9"/>
      <c r="C76" s="1"/>
      <c r="D76" s="1"/>
      <c r="E76" s="1"/>
      <c r="F76" s="1"/>
      <c r="G76" s="1"/>
      <c r="H76" s="1"/>
      <c r="I76" s="38"/>
      <c r="J76" s="38"/>
      <c r="K76" s="38"/>
      <c r="L76" s="38"/>
      <c r="M76" s="38"/>
      <c r="N76" s="38"/>
      <c r="O76" s="38"/>
      <c r="P76" s="38"/>
      <c r="Q76" s="37"/>
      <c r="R76" s="37"/>
      <c r="S76" s="37"/>
      <c r="T76" s="37"/>
      <c r="U76" s="37"/>
      <c r="V76" s="37"/>
      <c r="W76" s="37"/>
      <c r="X76" s="37"/>
      <c r="Y76" s="37"/>
      <c r="Z76" s="37"/>
      <c r="AA76" s="37"/>
      <c r="AB76" s="37"/>
      <c r="AC76" s="37"/>
      <c r="AD76" s="37"/>
      <c r="AE76" s="37"/>
      <c r="AF76" s="37"/>
      <c r="AG76" s="37"/>
      <c r="AH76" s="37"/>
    </row>
    <row r="77" spans="2:34" x14ac:dyDescent="0.25">
      <c r="B77" s="9"/>
      <c r="C77" s="1"/>
      <c r="D77" s="1"/>
      <c r="E77" s="1"/>
      <c r="F77" s="1"/>
      <c r="G77" s="1"/>
      <c r="H77" s="1"/>
      <c r="I77" s="38"/>
      <c r="J77" s="38"/>
      <c r="K77" s="38"/>
      <c r="L77" s="38"/>
      <c r="M77" s="38"/>
      <c r="N77" s="38"/>
      <c r="O77" s="38"/>
      <c r="P77" s="38"/>
      <c r="Q77" s="37"/>
      <c r="R77" s="37"/>
      <c r="S77" s="37"/>
      <c r="T77" s="37"/>
      <c r="U77" s="37"/>
      <c r="V77" s="37"/>
      <c r="W77" s="37"/>
      <c r="X77" s="37"/>
      <c r="Y77" s="37"/>
      <c r="Z77" s="37"/>
      <c r="AA77" s="37"/>
      <c r="AB77" s="37"/>
      <c r="AC77" s="37"/>
      <c r="AD77" s="37"/>
      <c r="AE77" s="37"/>
      <c r="AF77" s="37"/>
      <c r="AG77" s="37"/>
      <c r="AH77" s="37"/>
    </row>
    <row r="78" spans="2:34" x14ac:dyDescent="0.25">
      <c r="B78" s="9"/>
      <c r="C78" s="1"/>
      <c r="D78" s="1"/>
      <c r="E78" s="1"/>
      <c r="F78" s="1"/>
      <c r="G78" s="1"/>
      <c r="H78" s="1"/>
      <c r="I78" s="38"/>
      <c r="J78" s="38"/>
      <c r="K78" s="38"/>
      <c r="L78" s="38"/>
      <c r="M78" s="38"/>
      <c r="N78" s="38"/>
      <c r="O78" s="38"/>
      <c r="P78" s="38"/>
      <c r="Q78" s="37"/>
      <c r="R78" s="37"/>
      <c r="S78" s="37"/>
      <c r="T78" s="37"/>
      <c r="U78" s="37"/>
      <c r="V78" s="37"/>
      <c r="W78" s="37"/>
      <c r="X78" s="37"/>
      <c r="Y78" s="37"/>
      <c r="Z78" s="37"/>
      <c r="AA78" s="37"/>
      <c r="AB78" s="37"/>
      <c r="AC78" s="37"/>
      <c r="AD78" s="37"/>
      <c r="AE78" s="37"/>
      <c r="AF78" s="37"/>
      <c r="AG78" s="37"/>
      <c r="AH78" s="37"/>
    </row>
    <row r="79" spans="2:34" x14ac:dyDescent="0.25">
      <c r="B79" s="9"/>
      <c r="C79" s="1"/>
      <c r="D79" s="1"/>
      <c r="E79" s="1"/>
      <c r="F79" s="1"/>
      <c r="G79" s="1"/>
      <c r="H79" s="1"/>
      <c r="I79" s="38"/>
      <c r="J79" s="38"/>
      <c r="K79" s="38"/>
      <c r="L79" s="38"/>
      <c r="M79" s="38"/>
      <c r="N79" s="38"/>
      <c r="O79" s="38"/>
      <c r="P79" s="38"/>
      <c r="Q79" s="37"/>
      <c r="R79" s="37"/>
      <c r="S79" s="37"/>
      <c r="T79" s="37"/>
      <c r="U79" s="37"/>
      <c r="V79" s="37"/>
      <c r="W79" s="37"/>
      <c r="X79" s="37"/>
      <c r="Y79" s="37"/>
      <c r="Z79" s="37"/>
      <c r="AA79" s="37"/>
      <c r="AB79" s="37"/>
      <c r="AC79" s="37"/>
      <c r="AD79" s="37"/>
      <c r="AE79" s="37"/>
      <c r="AF79" s="37"/>
      <c r="AG79" s="37"/>
      <c r="AH79" s="37"/>
    </row>
    <row r="80" spans="2:34" x14ac:dyDescent="0.25">
      <c r="B80" s="9"/>
      <c r="C80" s="1"/>
      <c r="D80" s="1"/>
      <c r="E80" s="1"/>
      <c r="F80" s="1"/>
      <c r="G80" s="1"/>
      <c r="H80" s="1"/>
      <c r="I80" s="38"/>
      <c r="J80" s="38"/>
      <c r="K80" s="38"/>
      <c r="L80" s="38"/>
      <c r="M80" s="38"/>
      <c r="N80" s="38"/>
      <c r="O80" s="38"/>
      <c r="P80" s="38"/>
      <c r="Q80" s="37"/>
      <c r="R80" s="37"/>
      <c r="S80" s="37"/>
      <c r="T80" s="37"/>
      <c r="U80" s="37"/>
      <c r="V80" s="37"/>
      <c r="W80" s="37"/>
      <c r="X80" s="37"/>
      <c r="Y80" s="37"/>
      <c r="Z80" s="37"/>
      <c r="AA80" s="37"/>
      <c r="AB80" s="37"/>
      <c r="AC80" s="37"/>
      <c r="AD80" s="37"/>
      <c r="AE80" s="37"/>
      <c r="AF80" s="37"/>
      <c r="AG80" s="37"/>
      <c r="AH80" s="37"/>
    </row>
    <row r="81" spans="2:34" x14ac:dyDescent="0.25">
      <c r="B81" s="9"/>
      <c r="C81" s="1"/>
      <c r="D81" s="1"/>
      <c r="E81" s="1"/>
      <c r="F81" s="1"/>
      <c r="G81" s="1"/>
      <c r="H81" s="1"/>
      <c r="I81" s="38"/>
      <c r="J81" s="38"/>
      <c r="K81" s="38"/>
      <c r="L81" s="38"/>
      <c r="M81" s="38"/>
      <c r="N81" s="38"/>
      <c r="O81" s="38"/>
      <c r="P81" s="38"/>
      <c r="Q81" s="37"/>
      <c r="R81" s="37"/>
      <c r="S81" s="37"/>
      <c r="T81" s="37"/>
      <c r="U81" s="37"/>
      <c r="V81" s="37"/>
      <c r="W81" s="37"/>
      <c r="X81" s="37"/>
      <c r="Y81" s="37"/>
      <c r="Z81" s="37"/>
      <c r="AA81" s="37"/>
      <c r="AB81" s="37"/>
      <c r="AC81" s="37"/>
      <c r="AD81" s="37"/>
      <c r="AE81" s="37"/>
      <c r="AF81" s="37"/>
      <c r="AG81" s="37"/>
      <c r="AH81" s="37"/>
    </row>
    <row r="82" spans="2:34" x14ac:dyDescent="0.25">
      <c r="B82" s="9"/>
      <c r="F82" s="38"/>
      <c r="G82" s="38"/>
      <c r="H82" s="38"/>
      <c r="I82" s="38"/>
      <c r="J82" s="38"/>
      <c r="K82" s="38"/>
      <c r="L82" s="38"/>
      <c r="M82" s="38"/>
      <c r="N82" s="38"/>
      <c r="O82" s="38"/>
      <c r="P82" s="38"/>
      <c r="Q82" s="37"/>
      <c r="R82" s="37"/>
      <c r="S82" s="37"/>
      <c r="T82" s="37"/>
      <c r="U82" s="37"/>
      <c r="V82" s="37"/>
      <c r="W82" s="37"/>
      <c r="X82" s="37"/>
      <c r="Y82" s="37"/>
      <c r="Z82" s="37"/>
      <c r="AA82" s="37"/>
      <c r="AB82" s="37"/>
      <c r="AC82" s="37"/>
      <c r="AD82" s="37"/>
      <c r="AE82" s="37"/>
      <c r="AF82" s="37"/>
      <c r="AG82" s="37"/>
      <c r="AH82" s="37"/>
    </row>
    <row r="83" spans="2:34" x14ac:dyDescent="0.25">
      <c r="B83" s="9"/>
      <c r="F83" s="38"/>
      <c r="G83" s="38"/>
      <c r="H83" s="38"/>
      <c r="I83" s="38"/>
      <c r="J83" s="38"/>
      <c r="K83" s="38"/>
      <c r="L83" s="38"/>
      <c r="M83" s="38"/>
      <c r="N83" s="38"/>
      <c r="O83" s="38"/>
      <c r="P83" s="38"/>
      <c r="Q83" s="37"/>
      <c r="R83" s="37"/>
      <c r="S83" s="37"/>
      <c r="T83" s="37"/>
      <c r="U83" s="37"/>
      <c r="V83" s="37"/>
      <c r="W83" s="37"/>
      <c r="X83" s="37"/>
      <c r="Y83" s="37"/>
      <c r="Z83" s="37"/>
      <c r="AA83" s="37"/>
      <c r="AB83" s="37"/>
      <c r="AC83" s="37"/>
      <c r="AD83" s="37"/>
      <c r="AE83" s="37"/>
      <c r="AF83" s="37"/>
      <c r="AG83" s="37"/>
      <c r="AH83" s="37"/>
    </row>
    <row r="84" spans="2:34" x14ac:dyDescent="0.25">
      <c r="B84" s="9"/>
      <c r="F84" s="38"/>
      <c r="G84" s="38"/>
      <c r="H84" s="38"/>
      <c r="I84" s="38"/>
      <c r="J84" s="38"/>
      <c r="K84" s="38"/>
      <c r="L84" s="38"/>
      <c r="M84" s="38"/>
      <c r="N84" s="38"/>
      <c r="O84" s="38"/>
      <c r="P84" s="38"/>
      <c r="Q84" s="37"/>
      <c r="R84" s="37"/>
      <c r="S84" s="37"/>
      <c r="T84" s="37"/>
      <c r="U84" s="37"/>
      <c r="V84" s="37"/>
      <c r="W84" s="37"/>
      <c r="X84" s="37"/>
      <c r="Y84" s="37"/>
      <c r="Z84" s="37"/>
      <c r="AA84" s="37"/>
      <c r="AB84" s="37"/>
      <c r="AC84" s="37"/>
      <c r="AD84" s="37"/>
      <c r="AE84" s="37"/>
      <c r="AF84" s="37"/>
      <c r="AG84" s="37"/>
      <c r="AH84" s="37"/>
    </row>
    <row r="85" spans="2:34" x14ac:dyDescent="0.25">
      <c r="B85" s="9"/>
      <c r="F85" s="38"/>
      <c r="G85" s="38"/>
      <c r="H85" s="38"/>
      <c r="I85" s="38"/>
      <c r="J85" s="38"/>
      <c r="K85" s="38"/>
      <c r="L85" s="38"/>
      <c r="M85" s="38"/>
      <c r="N85" s="38"/>
      <c r="O85" s="38"/>
      <c r="P85" s="38"/>
      <c r="Q85" s="37"/>
      <c r="R85" s="37"/>
      <c r="S85" s="37"/>
      <c r="T85" s="37"/>
      <c r="U85" s="37"/>
      <c r="V85" s="37"/>
      <c r="W85" s="37"/>
      <c r="X85" s="37"/>
      <c r="Y85" s="37"/>
      <c r="Z85" s="37"/>
      <c r="AA85" s="37"/>
      <c r="AB85" s="37"/>
      <c r="AC85" s="37"/>
      <c r="AD85" s="37"/>
      <c r="AE85" s="37"/>
      <c r="AF85" s="37"/>
      <c r="AG85" s="37"/>
      <c r="AH85" s="37"/>
    </row>
    <row r="86" spans="2:34" x14ac:dyDescent="0.25">
      <c r="B86" s="9"/>
      <c r="F86" s="38"/>
      <c r="G86" s="38"/>
      <c r="H86" s="38"/>
      <c r="I86" s="38"/>
      <c r="J86" s="38"/>
      <c r="K86" s="38"/>
      <c r="L86" s="38"/>
      <c r="M86" s="38"/>
      <c r="N86" s="38"/>
      <c r="O86" s="38"/>
      <c r="P86" s="38"/>
      <c r="Q86" s="37"/>
      <c r="R86" s="37"/>
      <c r="S86" s="37"/>
      <c r="T86" s="37"/>
      <c r="U86" s="37"/>
      <c r="V86" s="37"/>
      <c r="W86" s="37"/>
      <c r="X86" s="37"/>
      <c r="Y86" s="37"/>
      <c r="Z86" s="37"/>
      <c r="AA86" s="37"/>
      <c r="AB86" s="37"/>
      <c r="AC86" s="37"/>
      <c r="AD86" s="37"/>
      <c r="AE86" s="37"/>
      <c r="AF86" s="37"/>
      <c r="AG86" s="37"/>
      <c r="AH86" s="37"/>
    </row>
    <row r="87" spans="2:34" x14ac:dyDescent="0.25">
      <c r="B87" s="9"/>
      <c r="F87" s="38"/>
      <c r="G87" s="38"/>
      <c r="H87" s="38"/>
      <c r="I87" s="38"/>
      <c r="J87" s="38"/>
      <c r="K87" s="38"/>
      <c r="L87" s="38"/>
      <c r="M87" s="38"/>
      <c r="N87" s="38"/>
      <c r="O87" s="38"/>
      <c r="P87" s="38"/>
      <c r="Q87" s="37"/>
      <c r="R87" s="37"/>
      <c r="S87" s="37"/>
      <c r="T87" s="37"/>
      <c r="U87" s="37"/>
      <c r="V87" s="37"/>
      <c r="W87" s="37"/>
      <c r="X87" s="37"/>
      <c r="Y87" s="37"/>
      <c r="Z87" s="37"/>
      <c r="AA87" s="37"/>
      <c r="AB87" s="37"/>
      <c r="AC87" s="37"/>
      <c r="AD87" s="37"/>
      <c r="AE87" s="37"/>
      <c r="AF87" s="37"/>
      <c r="AG87" s="37"/>
      <c r="AH87" s="37"/>
    </row>
    <row r="88" spans="2:34" x14ac:dyDescent="0.25">
      <c r="B88" s="9"/>
      <c r="F88" s="38"/>
      <c r="G88" s="38"/>
      <c r="H88" s="38"/>
      <c r="I88" s="38"/>
      <c r="J88" s="38"/>
      <c r="K88" s="38"/>
      <c r="L88" s="38"/>
      <c r="M88" s="38"/>
      <c r="N88" s="38"/>
      <c r="O88" s="38"/>
      <c r="P88" s="38"/>
      <c r="Q88" s="37"/>
      <c r="R88" s="37"/>
      <c r="S88" s="37"/>
      <c r="T88" s="37"/>
      <c r="U88" s="37"/>
      <c r="V88" s="37"/>
      <c r="W88" s="37"/>
      <c r="X88" s="37"/>
      <c r="Y88" s="37"/>
      <c r="Z88" s="37"/>
      <c r="AA88" s="37"/>
      <c r="AB88" s="37"/>
      <c r="AC88" s="37"/>
      <c r="AD88" s="37"/>
      <c r="AE88" s="37"/>
      <c r="AF88" s="37"/>
      <c r="AG88" s="37"/>
      <c r="AH88" s="37"/>
    </row>
    <row r="89" spans="2:34" x14ac:dyDescent="0.25">
      <c r="B89" s="9"/>
      <c r="F89" s="38"/>
      <c r="G89" s="38"/>
      <c r="H89" s="38"/>
      <c r="I89" s="38"/>
      <c r="J89" s="38"/>
      <c r="K89" s="38"/>
      <c r="L89" s="38"/>
      <c r="M89" s="38"/>
      <c r="N89" s="38"/>
      <c r="O89" s="38"/>
      <c r="P89" s="38"/>
      <c r="Q89" s="37"/>
      <c r="R89" s="37"/>
      <c r="S89" s="37"/>
      <c r="T89" s="37"/>
      <c r="U89" s="37"/>
      <c r="V89" s="37"/>
      <c r="W89" s="37"/>
      <c r="X89" s="37"/>
      <c r="Y89" s="37"/>
      <c r="Z89" s="37"/>
      <c r="AA89" s="37"/>
      <c r="AB89" s="37"/>
      <c r="AC89" s="37"/>
      <c r="AD89" s="37"/>
      <c r="AE89" s="37"/>
      <c r="AF89" s="37"/>
      <c r="AG89" s="37"/>
      <c r="AH89" s="37"/>
    </row>
    <row r="90" spans="2:34" ht="15" customHeight="1" x14ac:dyDescent="0.25">
      <c r="B90" s="9"/>
      <c r="F90" s="37"/>
      <c r="G90" s="37"/>
      <c r="H90" s="37"/>
      <c r="I90" s="37"/>
      <c r="J90" s="38"/>
      <c r="K90" s="38"/>
      <c r="L90" s="37"/>
      <c r="M90" s="37"/>
      <c r="N90" s="38"/>
      <c r="O90" s="37"/>
      <c r="P90" s="37"/>
      <c r="Q90" s="37"/>
      <c r="R90" s="37"/>
      <c r="S90" s="37"/>
      <c r="T90" s="37"/>
      <c r="U90" s="37"/>
      <c r="V90" s="37"/>
      <c r="W90" s="37"/>
      <c r="X90" s="37"/>
      <c r="Y90" s="37"/>
      <c r="Z90" s="37"/>
      <c r="AA90" s="37"/>
      <c r="AB90" s="37"/>
      <c r="AC90" s="37"/>
      <c r="AD90" s="37"/>
      <c r="AE90" s="37"/>
      <c r="AF90" s="37"/>
      <c r="AG90" s="37"/>
      <c r="AH90" s="37"/>
    </row>
    <row r="91" spans="2:34" ht="15" customHeight="1" x14ac:dyDescent="0.25">
      <c r="B91" s="9"/>
      <c r="C91" s="7" t="s">
        <v>56</v>
      </c>
      <c r="D91" s="7" t="s">
        <v>242</v>
      </c>
      <c r="E91" s="8" t="s">
        <v>72</v>
      </c>
      <c r="F91" s="37"/>
      <c r="G91" s="37"/>
      <c r="H91" s="37"/>
      <c r="I91" s="37"/>
      <c r="J91" s="38"/>
      <c r="K91" s="38"/>
      <c r="L91" s="37"/>
      <c r="M91" s="37"/>
      <c r="N91" s="38"/>
      <c r="O91" s="37"/>
      <c r="P91" s="37"/>
      <c r="Q91" s="37"/>
      <c r="R91" s="37"/>
      <c r="S91" s="37"/>
      <c r="T91" s="37"/>
      <c r="U91" s="37"/>
      <c r="V91" s="37"/>
      <c r="W91" s="37"/>
      <c r="X91" s="37"/>
      <c r="Y91" s="37"/>
      <c r="Z91" s="37"/>
      <c r="AA91" s="37"/>
      <c r="AB91" s="37"/>
      <c r="AC91" s="37"/>
      <c r="AD91" s="37"/>
      <c r="AE91" s="37"/>
      <c r="AF91" s="37"/>
      <c r="AG91" s="37"/>
      <c r="AH91" s="37"/>
    </row>
    <row r="92" spans="2:34" ht="15" customHeight="1" x14ac:dyDescent="0.25">
      <c r="B92" s="9"/>
      <c r="C92" s="40" t="s">
        <v>57</v>
      </c>
      <c r="D92" s="40" t="s">
        <v>243</v>
      </c>
      <c r="E92" s="41">
        <v>50</v>
      </c>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row>
    <row r="93" spans="2:34" ht="15" customHeight="1" x14ac:dyDescent="0.25">
      <c r="B93" s="9"/>
      <c r="C93" s="40" t="s">
        <v>58</v>
      </c>
      <c r="D93" s="40" t="s">
        <v>244</v>
      </c>
      <c r="E93" s="41">
        <v>20</v>
      </c>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row>
    <row r="94" spans="2:34" ht="15" customHeight="1" x14ac:dyDescent="0.25">
      <c r="B94" s="9"/>
      <c r="C94" s="40" t="s">
        <v>59</v>
      </c>
      <c r="D94" s="40" t="s">
        <v>245</v>
      </c>
      <c r="E94" s="41">
        <v>60</v>
      </c>
      <c r="H94" s="38"/>
      <c r="I94" s="38"/>
      <c r="J94" s="38"/>
      <c r="K94" s="38"/>
      <c r="L94" s="37"/>
      <c r="M94" s="37"/>
      <c r="N94" s="37"/>
      <c r="O94" s="37"/>
      <c r="P94" s="37"/>
      <c r="Q94" s="37"/>
      <c r="R94" s="37"/>
      <c r="S94" s="37"/>
      <c r="T94" s="37"/>
      <c r="U94" s="37"/>
      <c r="V94" s="37"/>
      <c r="W94" s="37"/>
      <c r="X94" s="37"/>
      <c r="Y94" s="37"/>
      <c r="Z94" s="37"/>
      <c r="AA94" s="37"/>
      <c r="AB94" s="37"/>
      <c r="AC94" s="37"/>
      <c r="AD94" s="37"/>
      <c r="AE94" s="37"/>
      <c r="AF94" s="37"/>
      <c r="AG94" s="37"/>
      <c r="AH94" s="37"/>
    </row>
    <row r="95" spans="2:34" ht="15" customHeight="1" x14ac:dyDescent="0.25">
      <c r="B95" s="9"/>
      <c r="C95" s="40" t="s">
        <v>60</v>
      </c>
      <c r="D95" s="40" t="s">
        <v>246</v>
      </c>
      <c r="E95" s="41">
        <v>40</v>
      </c>
      <c r="H95" s="38"/>
      <c r="I95" s="38"/>
      <c r="J95" s="38"/>
      <c r="K95" s="38"/>
      <c r="L95" s="37"/>
      <c r="M95" s="37"/>
      <c r="N95" s="37"/>
      <c r="O95" s="37"/>
      <c r="P95" s="37"/>
      <c r="Q95" s="37"/>
      <c r="R95" s="37"/>
      <c r="S95" s="37"/>
      <c r="T95" s="37"/>
      <c r="U95" s="37"/>
      <c r="V95" s="37"/>
      <c r="W95" s="37"/>
      <c r="X95" s="37"/>
      <c r="Y95" s="37"/>
      <c r="Z95" s="37"/>
      <c r="AA95" s="37"/>
      <c r="AB95" s="37"/>
      <c r="AC95" s="37"/>
      <c r="AD95" s="37"/>
      <c r="AE95" s="37"/>
      <c r="AF95" s="37"/>
      <c r="AG95" s="37"/>
      <c r="AH95" s="37"/>
    </row>
    <row r="96" spans="2:34" ht="15" customHeight="1" x14ac:dyDescent="0.25">
      <c r="B96" s="9"/>
      <c r="C96" s="40" t="s">
        <v>57</v>
      </c>
      <c r="D96" s="40" t="s">
        <v>247</v>
      </c>
      <c r="E96" s="41">
        <v>50</v>
      </c>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row>
    <row r="97" spans="2:34" x14ac:dyDescent="0.25">
      <c r="B97" s="9"/>
      <c r="C97" s="40" t="s">
        <v>58</v>
      </c>
      <c r="D97" s="40" t="s">
        <v>248</v>
      </c>
      <c r="E97" s="41">
        <v>20</v>
      </c>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row>
    <row r="98" spans="2:34" x14ac:dyDescent="0.25">
      <c r="B98" s="9"/>
      <c r="C98" s="40" t="s">
        <v>59</v>
      </c>
      <c r="D98" s="40" t="s">
        <v>249</v>
      </c>
      <c r="E98" s="41">
        <v>60</v>
      </c>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row>
    <row r="99" spans="2:34" x14ac:dyDescent="0.25">
      <c r="B99" s="9"/>
      <c r="C99" s="40" t="s">
        <v>60</v>
      </c>
      <c r="D99" s="40" t="s">
        <v>250</v>
      </c>
      <c r="E99" s="41">
        <v>40</v>
      </c>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row>
    <row r="100" spans="2:34" x14ac:dyDescent="0.25">
      <c r="B100" s="9"/>
      <c r="C100" s="40" t="s">
        <v>57</v>
      </c>
      <c r="D100" s="40" t="s">
        <v>247</v>
      </c>
      <c r="E100" s="41">
        <v>50</v>
      </c>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row>
    <row r="101" spans="2:34" x14ac:dyDescent="0.25">
      <c r="B101" s="9"/>
      <c r="C101" s="40" t="s">
        <v>58</v>
      </c>
      <c r="D101" s="40" t="s">
        <v>248</v>
      </c>
      <c r="E101" s="41">
        <v>20</v>
      </c>
      <c r="F101" s="37"/>
      <c r="G101" s="37"/>
    </row>
    <row r="102" spans="2:34" ht="15" customHeight="1" x14ac:dyDescent="0.25">
      <c r="B102" s="9"/>
      <c r="C102" s="40" t="s">
        <v>59</v>
      </c>
      <c r="D102" s="40" t="s">
        <v>245</v>
      </c>
      <c r="E102" s="41">
        <v>60</v>
      </c>
      <c r="F102" s="37"/>
      <c r="G102" s="37"/>
    </row>
    <row r="103" spans="2:34" ht="15" customHeight="1" x14ac:dyDescent="0.25">
      <c r="B103" s="9"/>
      <c r="C103" s="40" t="s">
        <v>60</v>
      </c>
      <c r="D103" s="40" t="s">
        <v>250</v>
      </c>
      <c r="E103" s="41">
        <v>40</v>
      </c>
      <c r="F103" s="37"/>
      <c r="G103" s="37"/>
    </row>
    <row r="104" spans="2:34" ht="15" customHeight="1" x14ac:dyDescent="0.25">
      <c r="B104" s="9"/>
      <c r="C104" s="38"/>
      <c r="D104" s="38"/>
      <c r="E104" s="39"/>
    </row>
    <row r="105" spans="2:34" ht="15" customHeight="1" thickBot="1" x14ac:dyDescent="0.3">
      <c r="B105" s="9"/>
      <c r="C105" s="38" t="s">
        <v>56</v>
      </c>
      <c r="D105" s="38" t="s">
        <v>242</v>
      </c>
      <c r="E105" s="23" t="s">
        <v>251</v>
      </c>
    </row>
    <row r="106" spans="2:34" ht="15" customHeight="1" thickTop="1" thickBot="1" x14ac:dyDescent="0.3">
      <c r="B106" s="9"/>
      <c r="C106" s="46" t="s">
        <v>60</v>
      </c>
      <c r="D106" s="46" t="s">
        <v>250</v>
      </c>
      <c r="E106" s="42">
        <f>AVERAGEIFS(E92:E103,C92:C103,C106,D92:D103,D106)</f>
        <v>40</v>
      </c>
    </row>
    <row r="107" spans="2:34" ht="15" customHeight="1" thickTop="1" x14ac:dyDescent="0.25">
      <c r="B107" s="9"/>
      <c r="E107" s="37"/>
    </row>
    <row r="108" spans="2:34" x14ac:dyDescent="0.25">
      <c r="E108" s="37"/>
    </row>
    <row r="109" spans="2:34" x14ac:dyDescent="0.25">
      <c r="E109" s="37"/>
    </row>
    <row r="110" spans="2:34" x14ac:dyDescent="0.25">
      <c r="E110" s="37"/>
    </row>
    <row r="117" spans="3:4" x14ac:dyDescent="0.25">
      <c r="C117" s="7" t="s">
        <v>62</v>
      </c>
      <c r="D117" s="8" t="s">
        <v>72</v>
      </c>
    </row>
    <row r="118" spans="3:4" x14ac:dyDescent="0.25">
      <c r="C118" s="13" t="s">
        <v>63</v>
      </c>
      <c r="D118" s="13">
        <v>50</v>
      </c>
    </row>
    <row r="119" spans="3:4" x14ac:dyDescent="0.25">
      <c r="C119" s="13" t="s">
        <v>64</v>
      </c>
      <c r="D119" s="13">
        <v>100</v>
      </c>
    </row>
    <row r="120" spans="3:4" x14ac:dyDescent="0.25">
      <c r="C120" s="13" t="s">
        <v>65</v>
      </c>
      <c r="D120" s="13">
        <v>40</v>
      </c>
    </row>
    <row r="121" spans="3:4" x14ac:dyDescent="0.25">
      <c r="C121" s="13" t="s">
        <v>66</v>
      </c>
      <c r="D121" s="13">
        <v>50</v>
      </c>
    </row>
    <row r="122" spans="3:4" ht="15.75" thickBot="1" x14ac:dyDescent="0.3">
      <c r="C122" s="13" t="s">
        <v>99</v>
      </c>
      <c r="D122" s="13">
        <v>20</v>
      </c>
    </row>
    <row r="123" spans="3:4" ht="16.5" thickTop="1" thickBot="1" x14ac:dyDescent="0.3">
      <c r="C123" s="51"/>
      <c r="D123" s="52">
        <f>SUMIF(D118:D122,"&gt;=50")</f>
        <v>200</v>
      </c>
    </row>
    <row r="124" spans="3:4" ht="15.75" thickTop="1" x14ac:dyDescent="0.25"/>
  </sheetData>
  <dataValidations count="2">
    <dataValidation type="list" allowBlank="1" showInputMessage="1" showErrorMessage="1" sqref="C17 C64 F17 F64 C106" xr:uid="{00000000-0002-0000-0900-000000000000}">
      <formula1>lst_Fruits</formula1>
    </dataValidation>
    <dataValidation type="list" allowBlank="1" showInputMessage="1" showErrorMessage="1" sqref="G17 G64 D106" xr:uid="{00000000-0002-0000-0900-000001000000}">
      <formula1>INDIRECT(C17)</formula1>
    </dataValidation>
  </dataValidations>
  <pageMargins left="0.7" right="0.7" top="0.75" bottom="0.75" header="0.3" footer="0.3"/>
  <pageSetup paperSize="9" orientation="landscape" r:id="rId1"/>
  <drawing r:id="rId2"/>
  <tableParts count="5">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D14"/>
  <sheetViews>
    <sheetView showGridLines="0" workbookViewId="0">
      <selection activeCell="D10" sqref="D10"/>
    </sheetView>
  </sheetViews>
  <sheetFormatPr baseColWidth="10" defaultColWidth="9.140625" defaultRowHeight="15" x14ac:dyDescent="0.25"/>
  <cols>
    <col min="1" max="1" width="13" customWidth="1"/>
    <col min="2" max="2" width="82.85546875" customWidth="1"/>
    <col min="3" max="4" width="13.140625" customWidth="1"/>
  </cols>
  <sheetData>
    <row r="1" spans="1:4" ht="60" customHeight="1" x14ac:dyDescent="0.25">
      <c r="A1" s="25" t="s">
        <v>254</v>
      </c>
      <c r="C1" s="69"/>
      <c r="D1" s="81"/>
    </row>
    <row r="2" spans="1:4" x14ac:dyDescent="0.25">
      <c r="A2" s="25" t="s">
        <v>255</v>
      </c>
    </row>
    <row r="3" spans="1:4" ht="15" customHeight="1" x14ac:dyDescent="0.25">
      <c r="A3" s="27" t="s">
        <v>256</v>
      </c>
    </row>
    <row r="4" spans="1:4" ht="15" customHeight="1" x14ac:dyDescent="0.25">
      <c r="A4" s="27" t="s">
        <v>257</v>
      </c>
      <c r="C4" s="31" t="s">
        <v>56</v>
      </c>
      <c r="D4" s="29" t="s">
        <v>72</v>
      </c>
    </row>
    <row r="5" spans="1:4" ht="15" customHeight="1" x14ac:dyDescent="0.25">
      <c r="A5" s="27" t="s">
        <v>294</v>
      </c>
      <c r="C5" s="40" t="s">
        <v>57</v>
      </c>
      <c r="D5" s="41">
        <v>50</v>
      </c>
    </row>
    <row r="6" spans="1:4" x14ac:dyDescent="0.25">
      <c r="A6" s="25" t="s">
        <v>258</v>
      </c>
      <c r="C6" s="40" t="s">
        <v>58</v>
      </c>
      <c r="D6" s="41">
        <v>20</v>
      </c>
    </row>
    <row r="7" spans="1:4" ht="15" customHeight="1" x14ac:dyDescent="0.25">
      <c r="A7" s="27" t="s">
        <v>259</v>
      </c>
      <c r="C7" s="40" t="s">
        <v>59</v>
      </c>
      <c r="D7" s="41">
        <v>60</v>
      </c>
    </row>
    <row r="8" spans="1:4" ht="15" customHeight="1" x14ac:dyDescent="0.25">
      <c r="A8" s="25" t="s">
        <v>22</v>
      </c>
      <c r="C8" s="40" t="s">
        <v>60</v>
      </c>
      <c r="D8" s="41">
        <v>40</v>
      </c>
    </row>
    <row r="9" spans="1:4" ht="15" customHeight="1" thickBot="1" x14ac:dyDescent="0.3">
      <c r="A9" s="25" t="s">
        <v>23</v>
      </c>
      <c r="C9" s="38"/>
      <c r="D9" s="38"/>
    </row>
    <row r="10" spans="1:4" ht="16.5" thickTop="1" thickBot="1" x14ac:dyDescent="0.3">
      <c r="A10" s="25" t="s">
        <v>24</v>
      </c>
      <c r="C10" s="54" t="s">
        <v>57</v>
      </c>
      <c r="D10" s="42">
        <f>VLOOKUP(C10,C5:D8,2,FALSE)</f>
        <v>50</v>
      </c>
    </row>
    <row r="11" spans="1:4" ht="15.75" thickTop="1" x14ac:dyDescent="0.25">
      <c r="A11" s="25" t="s">
        <v>26</v>
      </c>
    </row>
    <row r="12" spans="1:4" x14ac:dyDescent="0.25">
      <c r="A12" s="25" t="s">
        <v>260</v>
      </c>
    </row>
    <row r="13" spans="1:4" x14ac:dyDescent="0.25">
      <c r="A13" s="25" t="s">
        <v>261</v>
      </c>
    </row>
    <row r="14" spans="1:4" x14ac:dyDescent="0.25">
      <c r="A14" s="25" t="s">
        <v>29</v>
      </c>
    </row>
  </sheetData>
  <dataValidations disablePrompts="1" count="1">
    <dataValidation type="list" allowBlank="1" showInputMessage="1" showErrorMessage="1" sqref="C10" xr:uid="{00000000-0002-0000-0A00-000000000000}">
      <formula1>$C$5:$C$8</formula1>
    </dataValidation>
  </dataValidation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D37"/>
  <sheetViews>
    <sheetView showGridLines="0" workbookViewId="0">
      <selection activeCell="D9" sqref="D9"/>
    </sheetView>
  </sheetViews>
  <sheetFormatPr baseColWidth="10" defaultColWidth="9.140625" defaultRowHeight="15" x14ac:dyDescent="0.25"/>
  <cols>
    <col min="1" max="1" width="13" customWidth="1"/>
    <col min="2" max="2" width="82.85546875" customWidth="1"/>
    <col min="3" max="4" width="13.28515625" customWidth="1"/>
  </cols>
  <sheetData>
    <row r="1" spans="1:4" ht="60" customHeight="1" x14ac:dyDescent="0.25">
      <c r="A1" s="25" t="s">
        <v>262</v>
      </c>
      <c r="C1" s="69"/>
      <c r="D1" s="86"/>
    </row>
    <row r="2" spans="1:4" ht="15" customHeight="1" x14ac:dyDescent="0.25">
      <c r="A2" s="25" t="s">
        <v>263</v>
      </c>
      <c r="C2" s="85"/>
      <c r="D2" s="85"/>
    </row>
    <row r="3" spans="1:4" x14ac:dyDescent="0.25">
      <c r="A3" s="25" t="s">
        <v>264</v>
      </c>
      <c r="C3" s="31" t="s">
        <v>56</v>
      </c>
      <c r="D3" s="29" t="s">
        <v>72</v>
      </c>
    </row>
    <row r="4" spans="1:4" x14ac:dyDescent="0.25">
      <c r="A4" s="25" t="s">
        <v>265</v>
      </c>
      <c r="C4" s="104" t="s">
        <v>57</v>
      </c>
      <c r="D4" s="105">
        <v>50</v>
      </c>
    </row>
    <row r="5" spans="1:4" x14ac:dyDescent="0.25">
      <c r="A5" s="25" t="s">
        <v>266</v>
      </c>
      <c r="C5" s="104" t="s">
        <v>58</v>
      </c>
      <c r="D5" s="105">
        <v>20</v>
      </c>
    </row>
    <row r="6" spans="1:4" x14ac:dyDescent="0.25">
      <c r="A6" s="25" t="s">
        <v>267</v>
      </c>
      <c r="C6" s="104" t="s">
        <v>59</v>
      </c>
      <c r="D6" s="105">
        <v>60</v>
      </c>
    </row>
    <row r="7" spans="1:4" ht="15" customHeight="1" x14ac:dyDescent="0.25">
      <c r="A7" s="27" t="s">
        <v>268</v>
      </c>
      <c r="C7" s="104" t="s">
        <v>60</v>
      </c>
      <c r="D7" s="105">
        <v>40</v>
      </c>
    </row>
    <row r="8" spans="1:4" ht="15.75" thickBot="1" x14ac:dyDescent="0.3">
      <c r="A8" s="25" t="s">
        <v>22</v>
      </c>
      <c r="C8" s="38"/>
      <c r="D8" s="38"/>
    </row>
    <row r="9" spans="1:4" ht="16.5" thickTop="1" thickBot="1" x14ac:dyDescent="0.3">
      <c r="A9" s="25" t="s">
        <v>23</v>
      </c>
      <c r="C9" s="84" t="s">
        <v>184</v>
      </c>
      <c r="D9" s="42" t="e">
        <f>VLOOKUP(C9,C3:D7,2,FALSE)</f>
        <v>#N/A</v>
      </c>
    </row>
    <row r="10" spans="1:4" ht="15.75" thickTop="1" x14ac:dyDescent="0.25">
      <c r="A10" s="25" t="s">
        <v>24</v>
      </c>
    </row>
    <row r="11" spans="1:4" x14ac:dyDescent="0.25">
      <c r="A11" s="25" t="s">
        <v>269</v>
      </c>
    </row>
    <row r="12" spans="1:4" x14ac:dyDescent="0.25">
      <c r="A12" s="25" t="s">
        <v>270</v>
      </c>
    </row>
    <row r="13" spans="1:4" x14ac:dyDescent="0.25">
      <c r="A13" s="25" t="s">
        <v>271</v>
      </c>
    </row>
    <row r="14" spans="1:4" x14ac:dyDescent="0.25">
      <c r="A14" s="25" t="s">
        <v>29</v>
      </c>
    </row>
    <row r="30" spans="3:4" x14ac:dyDescent="0.25">
      <c r="C30" s="31" t="s">
        <v>56</v>
      </c>
      <c r="D30" s="29" t="s">
        <v>72</v>
      </c>
    </row>
    <row r="31" spans="3:4" x14ac:dyDescent="0.25">
      <c r="C31" s="104" t="s">
        <v>57</v>
      </c>
      <c r="D31" s="105">
        <v>50</v>
      </c>
    </row>
    <row r="32" spans="3:4" x14ac:dyDescent="0.25">
      <c r="C32" s="104" t="s">
        <v>58</v>
      </c>
      <c r="D32" s="105">
        <v>20</v>
      </c>
    </row>
    <row r="33" spans="3:4" x14ac:dyDescent="0.25">
      <c r="C33" s="104" t="s">
        <v>59</v>
      </c>
      <c r="D33" s="105">
        <v>60</v>
      </c>
    </row>
    <row r="34" spans="3:4" x14ac:dyDescent="0.25">
      <c r="C34" s="104" t="s">
        <v>60</v>
      </c>
      <c r="D34" s="105">
        <v>40</v>
      </c>
    </row>
    <row r="35" spans="3:4" ht="15.75" thickBot="1" x14ac:dyDescent="0.3"/>
    <row r="36" spans="3:4" ht="16.5" thickTop="1" thickBot="1" x14ac:dyDescent="0.3">
      <c r="C36" s="84" t="s">
        <v>191</v>
      </c>
      <c r="D36" s="42" t="e">
        <f ca="1">sume(D31:D34)</f>
        <v>#NAME?</v>
      </c>
    </row>
    <row r="37" spans="3:4" ht="15.75" thickTop="1" x14ac:dyDescent="0.25"/>
  </sheetData>
  <dataValidations count="1">
    <dataValidation type="list" allowBlank="1" showInputMessage="1" showErrorMessage="1" sqref="C9" xr:uid="{00000000-0002-0000-0B00-000000000000}">
      <formula1>$C$9:$C$38</formula1>
    </dataValidation>
  </dataValidation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s_LearnMore"/>
  <dimension ref="A1:B6"/>
  <sheetViews>
    <sheetView showGridLines="0" zoomScaleNormal="100" workbookViewId="0"/>
  </sheetViews>
  <sheetFormatPr baseColWidth="10" defaultColWidth="8.85546875" defaultRowHeight="15" customHeight="1" x14ac:dyDescent="0.25"/>
  <cols>
    <col min="1" max="1" width="8.85546875" style="9"/>
    <col min="2" max="2" width="95.140625" style="32" customWidth="1"/>
    <col min="3" max="16384" width="8.85546875" style="32"/>
  </cols>
  <sheetData>
    <row r="1" spans="1:2" ht="60" customHeight="1" x14ac:dyDescent="0.25">
      <c r="A1" s="9" t="s">
        <v>272</v>
      </c>
    </row>
    <row r="2" spans="1:2" s="33" customFormat="1" ht="15" customHeight="1" x14ac:dyDescent="0.3">
      <c r="A2" s="9" t="s">
        <v>273</v>
      </c>
      <c r="B2" s="32"/>
    </row>
    <row r="3" spans="1:2" s="33" customFormat="1" ht="15" customHeight="1" x14ac:dyDescent="0.3">
      <c r="A3" s="9" t="s">
        <v>274</v>
      </c>
      <c r="B3" s="32"/>
    </row>
    <row r="4" spans="1:2" s="34" customFormat="1" ht="15" customHeight="1" x14ac:dyDescent="0.7">
      <c r="A4" s="9" t="s">
        <v>275</v>
      </c>
      <c r="B4" s="32"/>
    </row>
    <row r="5" spans="1:2" s="35" customFormat="1" ht="15" customHeight="1" x14ac:dyDescent="0.25">
      <c r="A5" s="9" t="s">
        <v>276</v>
      </c>
      <c r="B5" s="32"/>
    </row>
    <row r="6" spans="1:2" s="35" customFormat="1" ht="15" customHeight="1" x14ac:dyDescent="0.25">
      <c r="A6" s="36" t="s">
        <v>277</v>
      </c>
      <c r="B6" s="32"/>
    </row>
  </sheetData>
  <hyperlinks>
    <hyperlink ref="A4" r:id="rId1" tooltip="Sélectionnez ce lien pour en savoir plus sur LinkedIn Learning" display="http://go.microsoft.com/fwlink/?LinkId=846285" xr:uid="{00000000-0004-0000-0C00-000000000000}"/>
    <hyperlink ref="A5" r:id="rId2" tooltip="Sélectionnez pour en savoir plus sur la Communauté" display="http://go.microsoft.com/fwlink/?LinkId=844969" xr:uid="{00000000-0004-0000-0C00-000001000000}"/>
    <hyperlink ref="A6" r:id="rId3" tooltip="Sélectionnez pour en savoir plus sur les autres nouveautés" display="http://go.microsoft.com/fwlink/?LinkId=846286" xr:uid="{00000000-0004-0000-0C00-000002000000}"/>
  </hyperlinks>
  <pageMargins left="0.7" right="0.7" top="0.75" bottom="0.75" header="0.3" footer="0.3"/>
  <pageSetup paperSize="9"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N86"/>
  <sheetViews>
    <sheetView showGridLines="0" zoomScaleNormal="100" workbookViewId="0"/>
  </sheetViews>
  <sheetFormatPr baseColWidth="10" defaultColWidth="9.140625" defaultRowHeight="15" x14ac:dyDescent="0.25"/>
  <cols>
    <col min="1" max="1" width="12.7109375" style="25" customWidth="1"/>
    <col min="2" max="2" width="82.85546875" style="21" customWidth="1"/>
    <col min="3" max="3" width="17.28515625" style="21" bestFit="1" customWidth="1"/>
    <col min="4" max="4" width="2.28515625" style="21" customWidth="1"/>
    <col min="5" max="5" width="18" style="21" bestFit="1" customWidth="1"/>
    <col min="6" max="6" width="15.7109375" style="21" customWidth="1"/>
    <col min="7" max="7" width="13.28515625" style="21" customWidth="1"/>
    <col min="8" max="10" width="9.140625" style="21"/>
    <col min="11" max="11" width="9.140625" style="21" customWidth="1"/>
    <col min="12" max="16384" width="9.140625" style="21"/>
  </cols>
  <sheetData>
    <row r="1" spans="1:7" ht="60" customHeight="1" x14ac:dyDescent="0.25">
      <c r="A1" s="25" t="s">
        <v>3</v>
      </c>
      <c r="C1" s="65"/>
      <c r="D1" s="66"/>
      <c r="E1" s="66"/>
      <c r="F1" s="66"/>
    </row>
    <row r="2" spans="1:7" ht="15.75" thickBot="1" x14ac:dyDescent="0.3">
      <c r="A2" s="25" t="s">
        <v>4</v>
      </c>
      <c r="C2" s="67" t="s">
        <v>30</v>
      </c>
      <c r="E2" s="7" t="s">
        <v>31</v>
      </c>
      <c r="F2" s="8" t="s">
        <v>37</v>
      </c>
      <c r="G2" s="8" t="s">
        <v>38</v>
      </c>
    </row>
    <row r="3" spans="1:7" ht="16.5" thickTop="1" thickBot="1" x14ac:dyDescent="0.3">
      <c r="A3" s="25" t="s">
        <v>5</v>
      </c>
      <c r="C3" s="83">
        <v>1</v>
      </c>
      <c r="E3" s="96" t="s">
        <v>32</v>
      </c>
      <c r="F3" s="95"/>
      <c r="G3" s="97">
        <f>C3+C4</f>
        <v>3</v>
      </c>
    </row>
    <row r="4" spans="1:7" ht="16.5" thickTop="1" thickBot="1" x14ac:dyDescent="0.3">
      <c r="A4" s="25" t="s">
        <v>6</v>
      </c>
      <c r="C4" s="83">
        <v>2</v>
      </c>
      <c r="E4" s="96" t="s">
        <v>33</v>
      </c>
      <c r="F4" s="95"/>
      <c r="G4" s="97">
        <f>C3-C4</f>
        <v>-1</v>
      </c>
    </row>
    <row r="5" spans="1:7" ht="15.75" thickTop="1" x14ac:dyDescent="0.25">
      <c r="A5" s="25" t="s">
        <v>7</v>
      </c>
      <c r="E5" s="96" t="s">
        <v>34</v>
      </c>
      <c r="F5" s="95"/>
      <c r="G5" s="97">
        <f>C3*C4</f>
        <v>2</v>
      </c>
    </row>
    <row r="6" spans="1:7" ht="15.75" thickBot="1" x14ac:dyDescent="0.3">
      <c r="A6" s="25" t="s">
        <v>8</v>
      </c>
      <c r="E6" s="96" t="s">
        <v>35</v>
      </c>
      <c r="F6" s="95"/>
      <c r="G6" s="97">
        <f>C3/C4</f>
        <v>0.5</v>
      </c>
    </row>
    <row r="7" spans="1:7" ht="15" customHeight="1" thickTop="1" thickBot="1" x14ac:dyDescent="0.3">
      <c r="A7" s="25" t="s">
        <v>9</v>
      </c>
      <c r="E7" s="96" t="s">
        <v>36</v>
      </c>
      <c r="F7" s="98"/>
      <c r="G7" s="97">
        <f>C3^C4</f>
        <v>1</v>
      </c>
    </row>
    <row r="8" spans="1:7" ht="15.75" thickTop="1" x14ac:dyDescent="0.25">
      <c r="A8" s="25" t="s">
        <v>10</v>
      </c>
    </row>
    <row r="9" spans="1:7" x14ac:dyDescent="0.25">
      <c r="A9" s="25" t="s">
        <v>11</v>
      </c>
    </row>
    <row r="10" spans="1:7" x14ac:dyDescent="0.25">
      <c r="A10" s="25" t="s">
        <v>12</v>
      </c>
    </row>
    <row r="11" spans="1:7" x14ac:dyDescent="0.25">
      <c r="A11" s="25" t="s">
        <v>13</v>
      </c>
    </row>
    <row r="12" spans="1:7" x14ac:dyDescent="0.25">
      <c r="A12" s="25" t="s">
        <v>14</v>
      </c>
    </row>
    <row r="13" spans="1:7" ht="15" customHeight="1" x14ac:dyDescent="0.25">
      <c r="A13" s="27" t="s">
        <v>15</v>
      </c>
    </row>
    <row r="14" spans="1:7" x14ac:dyDescent="0.25">
      <c r="A14" s="25" t="s">
        <v>16</v>
      </c>
    </row>
    <row r="15" spans="1:7" x14ac:dyDescent="0.25">
      <c r="A15" s="25" t="s">
        <v>17</v>
      </c>
    </row>
    <row r="16" spans="1:7" x14ac:dyDescent="0.25">
      <c r="A16" s="25" t="s">
        <v>18</v>
      </c>
    </row>
    <row r="17" spans="1:7" x14ac:dyDescent="0.25">
      <c r="A17" s="25" t="s">
        <v>19</v>
      </c>
    </row>
    <row r="18" spans="1:7" x14ac:dyDescent="0.25">
      <c r="A18" s="26" t="s">
        <v>289</v>
      </c>
    </row>
    <row r="19" spans="1:7" x14ac:dyDescent="0.25">
      <c r="A19" s="25" t="s">
        <v>20</v>
      </c>
    </row>
    <row r="20" spans="1:7" x14ac:dyDescent="0.25">
      <c r="A20" s="26" t="s">
        <v>288</v>
      </c>
    </row>
    <row r="21" spans="1:7" ht="15" customHeight="1" x14ac:dyDescent="0.25">
      <c r="A21" s="27" t="s">
        <v>21</v>
      </c>
    </row>
    <row r="22" spans="1:7" x14ac:dyDescent="0.25">
      <c r="A22" s="25" t="s">
        <v>22</v>
      </c>
    </row>
    <row r="23" spans="1:7" x14ac:dyDescent="0.25">
      <c r="A23" s="25" t="s">
        <v>23</v>
      </c>
    </row>
    <row r="24" spans="1:7" x14ac:dyDescent="0.25">
      <c r="A24" s="25" t="s">
        <v>24</v>
      </c>
    </row>
    <row r="25" spans="1:7" ht="33" x14ac:dyDescent="0.25">
      <c r="A25" s="25" t="s">
        <v>25</v>
      </c>
      <c r="C25" s="65"/>
      <c r="D25" s="66"/>
      <c r="E25" s="66"/>
      <c r="F25" s="66"/>
      <c r="G25" s="66"/>
    </row>
    <row r="26" spans="1:7" x14ac:dyDescent="0.25">
      <c r="A26" s="25" t="s">
        <v>26</v>
      </c>
    </row>
    <row r="27" spans="1:7" x14ac:dyDescent="0.25">
      <c r="A27" s="25" t="s">
        <v>27</v>
      </c>
    </row>
    <row r="28" spans="1:7" ht="26.25" x14ac:dyDescent="0.4">
      <c r="A28" s="25" t="s">
        <v>28</v>
      </c>
      <c r="E28" s="58"/>
    </row>
    <row r="29" spans="1:7" x14ac:dyDescent="0.25">
      <c r="A29" s="25" t="s">
        <v>29</v>
      </c>
    </row>
    <row r="40" spans="10:14" x14ac:dyDescent="0.25">
      <c r="J40" s="8" t="s">
        <v>39</v>
      </c>
    </row>
    <row r="41" spans="10:14" x14ac:dyDescent="0.25">
      <c r="J41" s="59">
        <v>4</v>
      </c>
    </row>
    <row r="42" spans="10:14" x14ac:dyDescent="0.25">
      <c r="J42" s="59">
        <v>8</v>
      </c>
    </row>
    <row r="43" spans="10:14" x14ac:dyDescent="0.25">
      <c r="J43" s="57">
        <f>SUM(J41:J42)</f>
        <v>12</v>
      </c>
      <c r="N43"/>
    </row>
    <row r="46" spans="10:14" x14ac:dyDescent="0.25">
      <c r="L46"/>
      <c r="M46"/>
    </row>
    <row r="64" spans="7:7" x14ac:dyDescent="0.25">
      <c r="G64" s="60"/>
    </row>
    <row r="65" spans="7:7" x14ac:dyDescent="0.25">
      <c r="G65" s="60"/>
    </row>
    <row r="66" spans="7:7" x14ac:dyDescent="0.25">
      <c r="G66" s="60"/>
    </row>
    <row r="67" spans="7:7" x14ac:dyDescent="0.25">
      <c r="G67" s="60"/>
    </row>
    <row r="86" ht="17.45" customHeight="1" x14ac:dyDescent="0.25"/>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51"/>
  <sheetViews>
    <sheetView showGridLines="0" zoomScaleNormal="100" zoomScalePageLayoutView="125" workbookViewId="0">
      <selection activeCell="D7" sqref="D7"/>
    </sheetView>
  </sheetViews>
  <sheetFormatPr baseColWidth="10" defaultColWidth="8.85546875" defaultRowHeight="15" customHeight="1" x14ac:dyDescent="0.25"/>
  <cols>
    <col min="1" max="1" width="12.7109375" style="9" customWidth="1"/>
    <col min="2" max="2" width="82.85546875" style="71" customWidth="1"/>
    <col min="3" max="4" width="13.28515625" style="71" customWidth="1"/>
    <col min="5" max="5" width="2.28515625" style="71" customWidth="1"/>
    <col min="6" max="6" width="22.85546875" style="71" customWidth="1"/>
    <col min="7" max="7" width="13.85546875" style="71" bestFit="1" customWidth="1"/>
    <col min="8" max="16384" width="8.85546875" style="71"/>
  </cols>
  <sheetData>
    <row r="1" spans="1:13" ht="60" customHeight="1" x14ac:dyDescent="0.5">
      <c r="A1" s="9" t="s">
        <v>40</v>
      </c>
      <c r="B1" s="68"/>
      <c r="C1" s="69"/>
      <c r="D1" s="70"/>
      <c r="E1" s="70"/>
      <c r="F1" s="70"/>
      <c r="G1" s="70"/>
    </row>
    <row r="2" spans="1:13" ht="15" customHeight="1" x14ac:dyDescent="0.25">
      <c r="A2" s="9" t="s">
        <v>41</v>
      </c>
      <c r="C2" s="72" t="s">
        <v>56</v>
      </c>
      <c r="D2" s="73" t="s">
        <v>72</v>
      </c>
      <c r="F2" s="72" t="s">
        <v>74</v>
      </c>
      <c r="G2" s="73" t="s">
        <v>72</v>
      </c>
    </row>
    <row r="3" spans="1:13" ht="15" customHeight="1" x14ac:dyDescent="0.25">
      <c r="A3" s="36" t="s">
        <v>42</v>
      </c>
      <c r="B3" s="74"/>
      <c r="C3" s="100" t="s">
        <v>57</v>
      </c>
      <c r="D3" s="100">
        <v>50</v>
      </c>
      <c r="F3" s="100" t="s">
        <v>75</v>
      </c>
      <c r="G3" s="100">
        <v>50</v>
      </c>
    </row>
    <row r="4" spans="1:13" ht="15" customHeight="1" x14ac:dyDescent="0.25">
      <c r="A4" s="9" t="s">
        <v>43</v>
      </c>
      <c r="C4" s="100" t="s">
        <v>58</v>
      </c>
      <c r="D4" s="100">
        <v>20</v>
      </c>
      <c r="E4" s="75"/>
      <c r="F4" s="100" t="s">
        <v>76</v>
      </c>
      <c r="G4" s="100">
        <v>30</v>
      </c>
    </row>
    <row r="5" spans="1:13" s="75" customFormat="1" ht="15" customHeight="1" x14ac:dyDescent="0.25">
      <c r="A5" s="9" t="s">
        <v>44</v>
      </c>
      <c r="C5" s="100" t="s">
        <v>59</v>
      </c>
      <c r="D5" s="100">
        <v>60</v>
      </c>
      <c r="F5" s="100" t="s">
        <v>77</v>
      </c>
      <c r="G5" s="100">
        <v>10</v>
      </c>
    </row>
    <row r="6" spans="1:13" s="75" customFormat="1" ht="15" customHeight="1" x14ac:dyDescent="0.25">
      <c r="A6" s="9" t="s">
        <v>11</v>
      </c>
      <c r="B6" s="76"/>
      <c r="C6" s="100" t="s">
        <v>60</v>
      </c>
      <c r="D6" s="101">
        <v>40</v>
      </c>
      <c r="F6" s="100" t="s">
        <v>78</v>
      </c>
      <c r="G6" s="101">
        <v>50</v>
      </c>
    </row>
    <row r="7" spans="1:13" s="75" customFormat="1" ht="15" customHeight="1" x14ac:dyDescent="0.25">
      <c r="A7" s="9" t="s">
        <v>45</v>
      </c>
      <c r="C7" s="111" t="s">
        <v>61</v>
      </c>
      <c r="D7" s="102">
        <f>SUM(D3:D6)</f>
        <v>170</v>
      </c>
      <c r="F7" s="111" t="s">
        <v>61</v>
      </c>
      <c r="G7" s="102"/>
      <c r="M7" s="77"/>
    </row>
    <row r="8" spans="1:13" s="75" customFormat="1" ht="15" customHeight="1" x14ac:dyDescent="0.25">
      <c r="A8" s="9" t="s">
        <v>12</v>
      </c>
      <c r="M8" s="77"/>
    </row>
    <row r="9" spans="1:13" s="75" customFormat="1" ht="15" customHeight="1" x14ac:dyDescent="0.25">
      <c r="A9" s="9" t="s">
        <v>46</v>
      </c>
      <c r="C9" s="72" t="s">
        <v>62</v>
      </c>
      <c r="D9" s="73" t="s">
        <v>72</v>
      </c>
      <c r="F9" s="72" t="s">
        <v>62</v>
      </c>
      <c r="G9" s="73" t="s">
        <v>72</v>
      </c>
      <c r="M9" s="77"/>
    </row>
    <row r="10" spans="1:13" s="75" customFormat="1" ht="15" customHeight="1" x14ac:dyDescent="0.25">
      <c r="A10" s="114" t="s">
        <v>47</v>
      </c>
      <c r="C10" s="100" t="s">
        <v>63</v>
      </c>
      <c r="D10" s="100">
        <v>50</v>
      </c>
      <c r="F10" s="100" t="s">
        <v>63</v>
      </c>
      <c r="G10" s="100">
        <v>50</v>
      </c>
      <c r="M10" s="77"/>
    </row>
    <row r="11" spans="1:13" s="75" customFormat="1" ht="15" customHeight="1" x14ac:dyDescent="0.25">
      <c r="A11" s="36" t="s">
        <v>48</v>
      </c>
      <c r="C11" s="100" t="s">
        <v>64</v>
      </c>
      <c r="D11" s="100">
        <v>100</v>
      </c>
      <c r="F11" s="100" t="s">
        <v>64</v>
      </c>
      <c r="G11" s="100">
        <v>100</v>
      </c>
      <c r="M11" s="77"/>
    </row>
    <row r="12" spans="1:13" s="75" customFormat="1" ht="15" customHeight="1" x14ac:dyDescent="0.25">
      <c r="A12" s="9" t="s">
        <v>49</v>
      </c>
      <c r="C12" s="100" t="s">
        <v>65</v>
      </c>
      <c r="D12" s="100">
        <v>40</v>
      </c>
      <c r="F12" s="100" t="s">
        <v>65</v>
      </c>
      <c r="G12" s="100">
        <v>40</v>
      </c>
      <c r="M12" s="77"/>
    </row>
    <row r="13" spans="1:13" s="75" customFormat="1" ht="15" customHeight="1" x14ac:dyDescent="0.25">
      <c r="A13" s="9" t="s">
        <v>50</v>
      </c>
      <c r="C13" s="100" t="s">
        <v>66</v>
      </c>
      <c r="D13" s="100">
        <v>50</v>
      </c>
      <c r="F13" s="100" t="s">
        <v>66</v>
      </c>
      <c r="G13" s="100">
        <v>50</v>
      </c>
      <c r="M13" s="77"/>
    </row>
    <row r="14" spans="1:13" s="75" customFormat="1" ht="15" customHeight="1" thickBot="1" x14ac:dyDescent="0.3">
      <c r="A14" s="113" t="s">
        <v>51</v>
      </c>
      <c r="C14" s="100" t="s">
        <v>67</v>
      </c>
      <c r="D14" s="100">
        <v>20</v>
      </c>
      <c r="F14" s="100" t="s">
        <v>67</v>
      </c>
      <c r="G14" s="100">
        <v>20</v>
      </c>
      <c r="M14" s="77"/>
    </row>
    <row r="15" spans="1:13" s="75" customFormat="1" ht="15" customHeight="1" thickTop="1" thickBot="1" x14ac:dyDescent="0.3">
      <c r="A15" s="9" t="s">
        <v>24</v>
      </c>
      <c r="C15" s="111" t="s">
        <v>61</v>
      </c>
      <c r="D15" s="99"/>
      <c r="F15" s="111" t="s">
        <v>79</v>
      </c>
      <c r="G15" s="78"/>
      <c r="M15" s="77"/>
    </row>
    <row r="16" spans="1:13" s="75" customFormat="1" ht="15" customHeight="1" thickTop="1" x14ac:dyDescent="0.25">
      <c r="A16" s="9" t="s">
        <v>52</v>
      </c>
      <c r="M16" s="77"/>
    </row>
    <row r="17" spans="1:13" s="75" customFormat="1" ht="15" customHeight="1" x14ac:dyDescent="0.25">
      <c r="A17" s="9" t="s">
        <v>53</v>
      </c>
      <c r="M17" s="77"/>
    </row>
    <row r="18" spans="1:13" s="75" customFormat="1" ht="15" customHeight="1" x14ac:dyDescent="0.25">
      <c r="A18" s="9" t="s">
        <v>54</v>
      </c>
      <c r="M18" s="77"/>
    </row>
    <row r="19" spans="1:13" s="75" customFormat="1" ht="15" customHeight="1" x14ac:dyDescent="0.25">
      <c r="A19" s="9" t="s">
        <v>29</v>
      </c>
      <c r="C19" s="77"/>
      <c r="M19" s="77"/>
    </row>
    <row r="20" spans="1:13" s="75" customFormat="1" ht="15" customHeight="1" x14ac:dyDescent="0.25">
      <c r="A20" s="9" t="s">
        <v>55</v>
      </c>
      <c r="M20" s="77"/>
    </row>
    <row r="21" spans="1:13" s="75" customFormat="1" ht="15" customHeight="1" x14ac:dyDescent="0.25">
      <c r="A21" s="9" t="s">
        <v>12</v>
      </c>
      <c r="M21" s="77"/>
    </row>
    <row r="22" spans="1:13" s="75" customFormat="1" ht="15" customHeight="1" x14ac:dyDescent="0.25">
      <c r="A22" s="9"/>
      <c r="M22" s="77"/>
    </row>
    <row r="23" spans="1:13" s="75" customFormat="1" ht="15" customHeight="1" x14ac:dyDescent="0.25">
      <c r="A23" s="9"/>
    </row>
    <row r="26" spans="1:13" ht="15" customHeight="1" x14ac:dyDescent="0.25">
      <c r="H26" s="77"/>
    </row>
    <row r="34" spans="3:7" ht="15" customHeight="1" x14ac:dyDescent="0.25">
      <c r="C34" s="72" t="s">
        <v>56</v>
      </c>
      <c r="D34" s="73" t="s">
        <v>72</v>
      </c>
    </row>
    <row r="35" spans="3:7" ht="15" customHeight="1" x14ac:dyDescent="0.25">
      <c r="C35" s="100" t="s">
        <v>57</v>
      </c>
      <c r="D35" s="100">
        <v>50</v>
      </c>
      <c r="E35" s="75"/>
    </row>
    <row r="36" spans="3:7" ht="15" customHeight="1" x14ac:dyDescent="0.25">
      <c r="C36" s="100" t="s">
        <v>58</v>
      </c>
      <c r="D36" s="100">
        <v>20</v>
      </c>
      <c r="E36" s="75"/>
    </row>
    <row r="37" spans="3:7" ht="15" customHeight="1" x14ac:dyDescent="0.25">
      <c r="C37" s="100" t="s">
        <v>59</v>
      </c>
      <c r="D37" s="100">
        <v>60</v>
      </c>
      <c r="E37" s="75"/>
    </row>
    <row r="38" spans="3:7" ht="15" customHeight="1" x14ac:dyDescent="0.25">
      <c r="C38" s="100" t="s">
        <v>60</v>
      </c>
      <c r="D38" s="100">
        <v>40</v>
      </c>
      <c r="E38" s="75"/>
    </row>
    <row r="39" spans="3:7" ht="15" customHeight="1" x14ac:dyDescent="0.25">
      <c r="C39" s="111" t="s">
        <v>61</v>
      </c>
      <c r="D39" s="99">
        <f>SUM(D35:D38)</f>
        <v>170</v>
      </c>
      <c r="E39" s="75"/>
      <c r="F39" s="75"/>
      <c r="G39" s="75"/>
    </row>
    <row r="44" spans="3:7" ht="15" customHeight="1" x14ac:dyDescent="0.25">
      <c r="C44" s="72" t="s">
        <v>62</v>
      </c>
      <c r="D44" s="73" t="s">
        <v>72</v>
      </c>
      <c r="E44" s="75"/>
    </row>
    <row r="45" spans="3:7" ht="15" customHeight="1" x14ac:dyDescent="0.25">
      <c r="C45" s="100" t="s">
        <v>68</v>
      </c>
      <c r="D45" s="100">
        <v>20</v>
      </c>
      <c r="E45" s="75"/>
    </row>
    <row r="46" spans="3:7" ht="15" customHeight="1" x14ac:dyDescent="0.25">
      <c r="C46" s="100" t="s">
        <v>69</v>
      </c>
      <c r="D46" s="100">
        <v>10</v>
      </c>
      <c r="E46" s="75"/>
    </row>
    <row r="47" spans="3:7" ht="15" customHeight="1" x14ac:dyDescent="0.25">
      <c r="C47" s="100" t="s">
        <v>70</v>
      </c>
      <c r="D47" s="100">
        <v>10</v>
      </c>
      <c r="E47" s="75"/>
    </row>
    <row r="48" spans="3:7" ht="15" customHeight="1" x14ac:dyDescent="0.25">
      <c r="C48" s="100" t="s">
        <v>71</v>
      </c>
      <c r="D48" s="100">
        <v>40</v>
      </c>
      <c r="E48" s="75"/>
    </row>
    <row r="50" spans="4:7" ht="15" customHeight="1" x14ac:dyDescent="0.25">
      <c r="D50" s="73" t="s">
        <v>73</v>
      </c>
      <c r="F50" s="73" t="s">
        <v>80</v>
      </c>
      <c r="G50" s="73" t="s">
        <v>81</v>
      </c>
    </row>
    <row r="51" spans="4:7" ht="15" customHeight="1" x14ac:dyDescent="0.25">
      <c r="D51" s="79">
        <f>SUM(D45:D48,100)</f>
        <v>180</v>
      </c>
      <c r="F51" s="112">
        <v>100</v>
      </c>
      <c r="G51" s="112">
        <f>SUM(D45:D48,F51)</f>
        <v>180</v>
      </c>
    </row>
  </sheetData>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6"/>
  <sheetViews>
    <sheetView showGridLines="0" workbookViewId="0">
      <selection activeCell="D7" sqref="D7"/>
    </sheetView>
  </sheetViews>
  <sheetFormatPr baseColWidth="10" defaultColWidth="8.85546875" defaultRowHeight="15" x14ac:dyDescent="0.25"/>
  <cols>
    <col min="1" max="1" width="12.7109375" style="25" customWidth="1"/>
    <col min="2" max="2" width="82.85546875" style="1" customWidth="1"/>
    <col min="3" max="3" width="13.7109375" style="9" customWidth="1"/>
    <col min="4" max="4" width="13.28515625" style="1" customWidth="1"/>
    <col min="5" max="5" width="2.28515625" style="1" customWidth="1"/>
    <col min="6" max="6" width="13.28515625" style="4" customWidth="1"/>
    <col min="7" max="7" width="13.28515625" style="1" customWidth="1"/>
    <col min="8" max="16384" width="8.85546875" style="1"/>
  </cols>
  <sheetData>
    <row r="1" spans="1:10" ht="60" customHeight="1" x14ac:dyDescent="0.25">
      <c r="A1" s="25" t="s">
        <v>82</v>
      </c>
      <c r="B1" s="37"/>
      <c r="C1" s="69"/>
      <c r="D1" s="80"/>
      <c r="E1" s="80"/>
      <c r="F1" s="80"/>
      <c r="G1" s="80"/>
      <c r="H1" s="37"/>
      <c r="I1" s="37"/>
      <c r="J1" s="37"/>
    </row>
    <row r="2" spans="1:10" ht="15" customHeight="1" x14ac:dyDescent="0.25">
      <c r="A2" s="25" t="s">
        <v>83</v>
      </c>
      <c r="B2" s="37"/>
      <c r="C2" s="7" t="s">
        <v>56</v>
      </c>
      <c r="D2" s="8" t="s">
        <v>72</v>
      </c>
      <c r="E2" s="39"/>
      <c r="F2" s="11" t="s">
        <v>74</v>
      </c>
      <c r="G2" s="8" t="s">
        <v>72</v>
      </c>
      <c r="H2" s="37"/>
      <c r="I2" s="37"/>
      <c r="J2" s="5"/>
    </row>
    <row r="3" spans="1:10" ht="15" customHeight="1" x14ac:dyDescent="0.25">
      <c r="A3" s="25" t="s">
        <v>84</v>
      </c>
      <c r="B3" s="37"/>
      <c r="C3" s="106" t="s">
        <v>57</v>
      </c>
      <c r="D3" s="105">
        <v>50</v>
      </c>
      <c r="E3" s="39"/>
      <c r="F3" s="106" t="s">
        <v>75</v>
      </c>
      <c r="G3" s="105">
        <v>50</v>
      </c>
      <c r="H3" s="37"/>
      <c r="I3" s="37"/>
      <c r="J3" s="5"/>
    </row>
    <row r="4" spans="1:10" ht="15" customHeight="1" x14ac:dyDescent="0.25">
      <c r="A4" s="25" t="s">
        <v>85</v>
      </c>
      <c r="B4" s="37"/>
      <c r="C4" s="106" t="s">
        <v>58</v>
      </c>
      <c r="D4" s="105">
        <v>20</v>
      </c>
      <c r="E4" s="39"/>
      <c r="F4" s="106" t="s">
        <v>76</v>
      </c>
      <c r="G4" s="105">
        <v>30</v>
      </c>
      <c r="H4" s="37"/>
      <c r="I4" s="37"/>
      <c r="J4" s="5"/>
    </row>
    <row r="5" spans="1:10" s="4" customFormat="1" ht="15" customHeight="1" x14ac:dyDescent="0.25">
      <c r="A5" s="25" t="s">
        <v>86</v>
      </c>
      <c r="B5" s="38"/>
      <c r="C5" s="106" t="s">
        <v>59</v>
      </c>
      <c r="D5" s="105">
        <v>60</v>
      </c>
      <c r="E5" s="39"/>
      <c r="F5" s="106" t="s">
        <v>77</v>
      </c>
      <c r="G5" s="105">
        <v>10</v>
      </c>
      <c r="H5" s="38"/>
      <c r="I5" s="38"/>
      <c r="J5" s="5"/>
    </row>
    <row r="6" spans="1:10" s="4" customFormat="1" ht="15" customHeight="1" x14ac:dyDescent="0.25">
      <c r="A6" s="25" t="s">
        <v>87</v>
      </c>
      <c r="B6" s="38"/>
      <c r="C6" s="106" t="s">
        <v>60</v>
      </c>
      <c r="D6" s="105">
        <v>40</v>
      </c>
      <c r="E6" s="39"/>
      <c r="F6" s="106" t="s">
        <v>78</v>
      </c>
      <c r="G6" s="105">
        <v>50</v>
      </c>
      <c r="H6" s="38"/>
      <c r="I6" s="38"/>
      <c r="J6" s="5"/>
    </row>
    <row r="7" spans="1:10" s="4" customFormat="1" ht="15" customHeight="1" x14ac:dyDescent="0.25">
      <c r="A7" s="25" t="s">
        <v>88</v>
      </c>
      <c r="B7" s="38"/>
      <c r="C7" s="10" t="s">
        <v>96</v>
      </c>
      <c r="D7" s="103"/>
      <c r="E7" s="39"/>
      <c r="F7" s="10" t="s">
        <v>96</v>
      </c>
      <c r="G7" s="103"/>
      <c r="H7" s="38"/>
      <c r="I7" s="38"/>
      <c r="J7" s="5"/>
    </row>
    <row r="8" spans="1:10" s="4" customFormat="1" ht="15" customHeight="1" x14ac:dyDescent="0.25">
      <c r="A8" s="25" t="s">
        <v>89</v>
      </c>
      <c r="B8" s="38"/>
      <c r="C8" s="38"/>
      <c r="D8" s="39"/>
      <c r="E8" s="39"/>
      <c r="F8" s="38"/>
      <c r="G8" s="39"/>
      <c r="H8" s="38"/>
      <c r="I8" s="38"/>
      <c r="J8" s="5"/>
    </row>
    <row r="9" spans="1:10" s="4" customFormat="1" ht="15" customHeight="1" x14ac:dyDescent="0.25">
      <c r="A9" s="25" t="s">
        <v>90</v>
      </c>
      <c r="B9" s="38"/>
      <c r="C9" s="7" t="s">
        <v>62</v>
      </c>
      <c r="D9" s="8" t="s">
        <v>72</v>
      </c>
      <c r="E9" s="39"/>
      <c r="F9" s="11" t="s">
        <v>62</v>
      </c>
      <c r="G9" s="8" t="s">
        <v>72</v>
      </c>
      <c r="H9" s="38"/>
      <c r="I9" s="38"/>
      <c r="J9" s="5"/>
    </row>
    <row r="10" spans="1:10" s="4" customFormat="1" ht="15" customHeight="1" x14ac:dyDescent="0.25">
      <c r="A10" s="25" t="s">
        <v>91</v>
      </c>
      <c r="B10" s="38"/>
      <c r="C10" s="106" t="s">
        <v>63</v>
      </c>
      <c r="D10" s="105">
        <v>50</v>
      </c>
      <c r="E10" s="39"/>
      <c r="F10" s="106" t="s">
        <v>63</v>
      </c>
      <c r="G10" s="105">
        <v>50</v>
      </c>
      <c r="H10" s="38"/>
      <c r="I10" s="38"/>
      <c r="J10" s="5"/>
    </row>
    <row r="11" spans="1:10" s="4" customFormat="1" ht="15" customHeight="1" x14ac:dyDescent="0.25">
      <c r="A11" s="25" t="s">
        <v>92</v>
      </c>
      <c r="B11" s="38"/>
      <c r="C11" s="106" t="s">
        <v>64</v>
      </c>
      <c r="D11" s="105">
        <v>100</v>
      </c>
      <c r="E11" s="39"/>
      <c r="F11" s="106" t="s">
        <v>64</v>
      </c>
      <c r="G11" s="105">
        <v>100</v>
      </c>
      <c r="H11" s="38"/>
      <c r="I11" s="38"/>
      <c r="J11" s="5"/>
    </row>
    <row r="12" spans="1:10" s="4" customFormat="1" ht="15" customHeight="1" x14ac:dyDescent="0.25">
      <c r="A12" s="25" t="s">
        <v>93</v>
      </c>
      <c r="B12" s="38"/>
      <c r="C12" s="106" t="s">
        <v>65</v>
      </c>
      <c r="D12" s="105">
        <v>40</v>
      </c>
      <c r="E12" s="39"/>
      <c r="F12" s="106" t="s">
        <v>65</v>
      </c>
      <c r="G12" s="105">
        <v>40</v>
      </c>
      <c r="H12" s="38"/>
      <c r="I12" s="38"/>
      <c r="J12" s="5"/>
    </row>
    <row r="13" spans="1:10" s="4" customFormat="1" ht="15" customHeight="1" x14ac:dyDescent="0.25">
      <c r="A13" s="25" t="s">
        <v>94</v>
      </c>
      <c r="B13" s="38"/>
      <c r="C13" s="106" t="s">
        <v>66</v>
      </c>
      <c r="D13" s="105">
        <v>50</v>
      </c>
      <c r="E13" s="39"/>
      <c r="F13" s="106" t="s">
        <v>66</v>
      </c>
      <c r="G13" s="105">
        <v>50</v>
      </c>
      <c r="H13" s="38"/>
      <c r="I13" s="38"/>
      <c r="J13" s="5"/>
    </row>
    <row r="14" spans="1:10" s="4" customFormat="1" ht="15" customHeight="1" thickBot="1" x14ac:dyDescent="0.3">
      <c r="A14" s="25" t="s">
        <v>95</v>
      </c>
      <c r="B14" s="38"/>
      <c r="C14" s="106" t="s">
        <v>67</v>
      </c>
      <c r="D14" s="105">
        <v>20</v>
      </c>
      <c r="E14" s="39"/>
      <c r="F14" s="106" t="s">
        <v>67</v>
      </c>
      <c r="G14" s="105">
        <v>20</v>
      </c>
      <c r="H14" s="38"/>
      <c r="I14" s="38"/>
      <c r="J14" s="38"/>
    </row>
    <row r="15" spans="1:10" s="4" customFormat="1" ht="15" customHeight="1" thickTop="1" thickBot="1" x14ac:dyDescent="0.3">
      <c r="A15" s="25"/>
      <c r="B15" s="38"/>
      <c r="C15" s="10" t="s">
        <v>96</v>
      </c>
      <c r="D15" s="103"/>
      <c r="E15" s="39"/>
      <c r="F15" s="38"/>
      <c r="G15" s="83"/>
      <c r="H15" s="38"/>
      <c r="I15" s="38"/>
      <c r="J15" s="38"/>
    </row>
    <row r="16" spans="1:10" s="4" customFormat="1" ht="15" customHeight="1" thickTop="1" x14ac:dyDescent="0.25">
      <c r="A16" s="25"/>
      <c r="B16" s="38"/>
      <c r="C16" s="38"/>
      <c r="D16" s="38"/>
      <c r="E16" s="38"/>
      <c r="F16" s="38"/>
      <c r="G16" s="38"/>
      <c r="H16" s="38"/>
      <c r="I16" s="38"/>
      <c r="J16" s="38"/>
    </row>
    <row r="17" spans="1:3" s="4" customFormat="1" ht="15" customHeight="1" x14ac:dyDescent="0.25">
      <c r="A17" s="25"/>
      <c r="B17" s="38"/>
      <c r="C17" s="9"/>
    </row>
    <row r="18" spans="1:3" s="4" customFormat="1" ht="15" customHeight="1" x14ac:dyDescent="0.25">
      <c r="A18" s="25"/>
      <c r="B18" s="38"/>
      <c r="C18" s="9"/>
    </row>
    <row r="19" spans="1:3" s="4" customFormat="1" ht="15" customHeight="1" x14ac:dyDescent="0.25">
      <c r="A19" s="25"/>
      <c r="B19" s="38"/>
      <c r="C19" s="9"/>
    </row>
    <row r="20" spans="1:3" s="4" customFormat="1" ht="15" customHeight="1" x14ac:dyDescent="0.25">
      <c r="A20" s="25"/>
      <c r="B20" s="38"/>
      <c r="C20" s="9"/>
    </row>
    <row r="21" spans="1:3" s="4" customFormat="1" ht="15" customHeight="1" x14ac:dyDescent="0.25">
      <c r="A21" s="25"/>
      <c r="B21" s="38"/>
      <c r="C21" s="9"/>
    </row>
    <row r="22" spans="1:3" s="4" customFormat="1" ht="15" customHeight="1" x14ac:dyDescent="0.25">
      <c r="A22" s="25"/>
      <c r="B22" s="38"/>
      <c r="C22" s="9"/>
    </row>
    <row r="23" spans="1:3" s="4" customFormat="1" ht="15" customHeight="1" x14ac:dyDescent="0.25">
      <c r="A23" s="25"/>
      <c r="B23" s="38"/>
      <c r="C23" s="9"/>
    </row>
    <row r="24" spans="1:3" s="4" customFormat="1" ht="15" customHeight="1" x14ac:dyDescent="0.25">
      <c r="A24" s="25"/>
      <c r="B24" s="38"/>
      <c r="C24" s="9"/>
    </row>
    <row r="25" spans="1:3" s="4" customFormat="1" ht="15" customHeight="1" x14ac:dyDescent="0.25">
      <c r="A25" s="25"/>
      <c r="B25" s="38"/>
      <c r="C25" s="9"/>
    </row>
    <row r="26" spans="1:3" s="4" customFormat="1" ht="15" customHeight="1" x14ac:dyDescent="0.25">
      <c r="A26" s="25"/>
      <c r="B26" s="38"/>
      <c r="C26" s="9"/>
    </row>
    <row r="27" spans="1:3" x14ac:dyDescent="0.25">
      <c r="B27" s="37"/>
    </row>
    <row r="28" spans="1:3" x14ac:dyDescent="0.25">
      <c r="B28" s="37"/>
    </row>
    <row r="29" spans="1:3" ht="15" customHeight="1" x14ac:dyDescent="0.25">
      <c r="B29" s="37"/>
    </row>
    <row r="30" spans="1:3" ht="15" customHeight="1" x14ac:dyDescent="0.25">
      <c r="B30" s="37"/>
    </row>
    <row r="31" spans="1:3" ht="15" customHeight="1" x14ac:dyDescent="0.25">
      <c r="B31" s="37"/>
    </row>
    <row r="32" spans="1:3" ht="15" customHeight="1" x14ac:dyDescent="0.25">
      <c r="B32" s="37"/>
    </row>
    <row r="33" spans="2:9" ht="15" customHeight="1" x14ac:dyDescent="0.25">
      <c r="B33" s="37"/>
      <c r="D33" s="37"/>
      <c r="E33" s="37"/>
      <c r="F33" s="38"/>
      <c r="G33" s="37"/>
      <c r="H33" s="37"/>
      <c r="I33" s="37"/>
    </row>
    <row r="34" spans="2:9" ht="15" customHeight="1" x14ac:dyDescent="0.25">
      <c r="B34" s="37"/>
      <c r="D34" s="37"/>
      <c r="E34" s="37"/>
      <c r="F34" s="38"/>
      <c r="G34" s="37"/>
      <c r="H34" s="37"/>
      <c r="I34" s="37"/>
    </row>
    <row r="35" spans="2:9" ht="15" customHeight="1" x14ac:dyDescent="0.25">
      <c r="B35" s="37"/>
      <c r="D35" s="37"/>
      <c r="E35" s="37"/>
      <c r="F35" s="38"/>
      <c r="G35" s="37"/>
      <c r="H35" s="37"/>
      <c r="I35" s="37"/>
    </row>
    <row r="36" spans="2:9" x14ac:dyDescent="0.25">
      <c r="B36" s="37"/>
      <c r="D36" s="37"/>
      <c r="E36" s="37"/>
      <c r="F36" s="38"/>
      <c r="G36" s="37"/>
      <c r="H36" s="37"/>
      <c r="I36" s="37"/>
    </row>
    <row r="41" spans="2:9" ht="15" customHeight="1" x14ac:dyDescent="0.25">
      <c r="B41" s="37"/>
      <c r="D41" s="37"/>
      <c r="E41" s="37"/>
      <c r="F41" s="38"/>
      <c r="G41" s="37"/>
      <c r="H41" s="37"/>
      <c r="I41" s="37"/>
    </row>
    <row r="42" spans="2:9" ht="15" customHeight="1" x14ac:dyDescent="0.25">
      <c r="B42" s="37"/>
      <c r="D42" s="37"/>
      <c r="E42" s="37"/>
      <c r="F42" s="38"/>
      <c r="G42" s="37"/>
      <c r="H42" s="37"/>
      <c r="I42" s="37"/>
    </row>
    <row r="43" spans="2:9" ht="15" customHeight="1" x14ac:dyDescent="0.25">
      <c r="B43" s="37"/>
      <c r="D43" s="37"/>
      <c r="E43" s="37"/>
      <c r="F43" s="38"/>
      <c r="G43" s="37"/>
      <c r="H43" s="37"/>
      <c r="I43" s="37"/>
    </row>
    <row r="44" spans="2:9" ht="15" customHeight="1" x14ac:dyDescent="0.25">
      <c r="B44" s="37"/>
      <c r="D44" s="37"/>
      <c r="E44" s="37"/>
      <c r="F44" s="38"/>
      <c r="G44" s="37"/>
      <c r="H44" s="37"/>
      <c r="I44" s="37"/>
    </row>
    <row r="45" spans="2:9" ht="15" customHeight="1" x14ac:dyDescent="0.25">
      <c r="B45" s="37"/>
      <c r="D45" s="37"/>
      <c r="E45" s="37"/>
      <c r="F45" s="38"/>
      <c r="G45" s="37"/>
      <c r="H45" s="37"/>
      <c r="I45" s="37"/>
    </row>
    <row r="46" spans="2:9" ht="15" customHeight="1" x14ac:dyDescent="0.25">
      <c r="B46" s="37"/>
      <c r="D46" s="37"/>
      <c r="E46" s="37"/>
      <c r="F46" s="38"/>
      <c r="G46" s="37"/>
      <c r="H46" s="37"/>
      <c r="I46" s="37"/>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44"/>
  <sheetViews>
    <sheetView showGridLines="0" workbookViewId="0">
      <selection activeCell="D7" sqref="D7"/>
    </sheetView>
  </sheetViews>
  <sheetFormatPr baseColWidth="10" defaultColWidth="8.85546875" defaultRowHeight="15" x14ac:dyDescent="0.25"/>
  <cols>
    <col min="1" max="1" width="12.7109375" style="16" customWidth="1"/>
    <col min="2" max="2" width="82.85546875" style="1" customWidth="1"/>
    <col min="3" max="3" width="13.7109375" style="1" bestFit="1" customWidth="1"/>
    <col min="4" max="4" width="13.28515625" style="4" customWidth="1"/>
    <col min="5" max="5" width="2.28515625" style="1" customWidth="1"/>
    <col min="6" max="7" width="13.28515625" style="1" customWidth="1"/>
    <col min="8" max="16384" width="8.85546875" style="1"/>
  </cols>
  <sheetData>
    <row r="1" spans="1:8" ht="60" customHeight="1" x14ac:dyDescent="0.25">
      <c r="A1" s="16" t="s">
        <v>100</v>
      </c>
      <c r="B1" s="37"/>
      <c r="C1" s="69"/>
      <c r="D1" s="80"/>
      <c r="E1" s="80"/>
      <c r="F1" s="80"/>
      <c r="G1" s="80"/>
      <c r="H1" s="37"/>
    </row>
    <row r="2" spans="1:8" ht="15" customHeight="1" x14ac:dyDescent="0.25">
      <c r="A2" s="14" t="s">
        <v>101</v>
      </c>
      <c r="B2" s="37"/>
      <c r="C2" s="7" t="s">
        <v>56</v>
      </c>
      <c r="D2" s="8" t="s">
        <v>72</v>
      </c>
      <c r="E2" s="39"/>
      <c r="F2" s="11" t="s">
        <v>74</v>
      </c>
      <c r="G2" s="8" t="s">
        <v>72</v>
      </c>
      <c r="H2" s="5"/>
    </row>
    <row r="3" spans="1:8" ht="15" customHeight="1" x14ac:dyDescent="0.25">
      <c r="A3" s="14" t="s">
        <v>102</v>
      </c>
      <c r="B3" s="37"/>
      <c r="C3" s="104" t="s">
        <v>57</v>
      </c>
      <c r="D3" s="105">
        <v>50</v>
      </c>
      <c r="E3" s="39"/>
      <c r="F3" s="106" t="s">
        <v>75</v>
      </c>
      <c r="G3" s="105">
        <v>50</v>
      </c>
      <c r="H3" s="5"/>
    </row>
    <row r="4" spans="1:8" ht="15" customHeight="1" x14ac:dyDescent="0.25">
      <c r="A4" s="88" t="s">
        <v>103</v>
      </c>
      <c r="B4" s="37"/>
      <c r="C4" s="104" t="s">
        <v>58</v>
      </c>
      <c r="D4" s="105">
        <v>20</v>
      </c>
      <c r="E4" s="39"/>
      <c r="F4" s="106" t="s">
        <v>76</v>
      </c>
      <c r="G4" s="105">
        <v>30</v>
      </c>
      <c r="H4" s="5"/>
    </row>
    <row r="5" spans="1:8" s="4" customFormat="1" ht="15" customHeight="1" x14ac:dyDescent="0.25">
      <c r="A5" s="88" t="s">
        <v>290</v>
      </c>
      <c r="B5" s="38"/>
      <c r="C5" s="104" t="s">
        <v>59</v>
      </c>
      <c r="D5" s="105">
        <v>60</v>
      </c>
      <c r="E5" s="39"/>
      <c r="F5" s="106" t="s">
        <v>77</v>
      </c>
      <c r="G5" s="105">
        <v>10</v>
      </c>
      <c r="H5" s="5"/>
    </row>
    <row r="6" spans="1:8" s="4" customFormat="1" ht="15" customHeight="1" x14ac:dyDescent="0.25">
      <c r="A6" s="88" t="s">
        <v>104</v>
      </c>
      <c r="B6" s="38"/>
      <c r="C6" s="104" t="s">
        <v>60</v>
      </c>
      <c r="D6" s="105">
        <v>40</v>
      </c>
      <c r="E6" s="39"/>
      <c r="F6" s="106" t="s">
        <v>78</v>
      </c>
      <c r="G6" s="105">
        <v>50</v>
      </c>
      <c r="H6" s="5"/>
    </row>
    <row r="7" spans="1:8" s="4" customFormat="1" ht="15" customHeight="1" x14ac:dyDescent="0.25">
      <c r="A7" s="89" t="s">
        <v>105</v>
      </c>
      <c r="B7" s="38"/>
      <c r="C7" s="10" t="s">
        <v>107</v>
      </c>
      <c r="D7" s="103"/>
      <c r="E7" s="39"/>
      <c r="F7" s="10" t="s">
        <v>109</v>
      </c>
      <c r="G7" s="103"/>
      <c r="H7" s="5"/>
    </row>
    <row r="8" spans="1:8" s="4" customFormat="1" ht="15" customHeight="1" x14ac:dyDescent="0.25">
      <c r="A8" s="15" t="s">
        <v>106</v>
      </c>
      <c r="B8" s="38"/>
      <c r="C8" s="38"/>
      <c r="D8" s="39"/>
      <c r="E8" s="39"/>
      <c r="F8" s="38"/>
      <c r="G8" s="39"/>
      <c r="H8" s="5"/>
    </row>
    <row r="9" spans="1:8" s="4" customFormat="1" ht="15" customHeight="1" x14ac:dyDescent="0.25">
      <c r="A9" s="15" t="s">
        <v>106</v>
      </c>
      <c r="B9" s="38"/>
      <c r="C9" s="7" t="s">
        <v>62</v>
      </c>
      <c r="D9" s="8" t="s">
        <v>72</v>
      </c>
      <c r="E9" s="39"/>
      <c r="F9" s="11" t="s">
        <v>62</v>
      </c>
      <c r="G9" s="8" t="s">
        <v>72</v>
      </c>
      <c r="H9" s="5"/>
    </row>
    <row r="10" spans="1:8" s="4" customFormat="1" ht="15" customHeight="1" x14ac:dyDescent="0.25">
      <c r="A10" s="14" t="s">
        <v>29</v>
      </c>
      <c r="B10" s="38"/>
      <c r="C10" s="104" t="s">
        <v>63</v>
      </c>
      <c r="D10" s="105">
        <v>50</v>
      </c>
      <c r="E10" s="39"/>
      <c r="F10" s="106" t="s">
        <v>63</v>
      </c>
      <c r="G10" s="105">
        <v>50</v>
      </c>
      <c r="H10" s="5"/>
    </row>
    <row r="11" spans="1:8" s="4" customFormat="1" ht="15" customHeight="1" x14ac:dyDescent="0.25">
      <c r="A11" s="89" t="s">
        <v>287</v>
      </c>
      <c r="B11" s="38"/>
      <c r="C11" s="104" t="s">
        <v>64</v>
      </c>
      <c r="D11" s="105">
        <v>100</v>
      </c>
      <c r="E11" s="39"/>
      <c r="F11" s="106" t="s">
        <v>64</v>
      </c>
      <c r="G11" s="105">
        <v>100</v>
      </c>
      <c r="H11" s="5"/>
    </row>
    <row r="12" spans="1:8" s="4" customFormat="1" ht="15" customHeight="1" x14ac:dyDescent="0.25">
      <c r="A12" s="15"/>
      <c r="B12" s="38"/>
      <c r="C12" s="104" t="s">
        <v>65</v>
      </c>
      <c r="D12" s="105">
        <v>40</v>
      </c>
      <c r="E12" s="39"/>
      <c r="F12" s="106" t="s">
        <v>65</v>
      </c>
      <c r="G12" s="105">
        <v>40</v>
      </c>
      <c r="H12" s="5"/>
    </row>
    <row r="13" spans="1:8" s="4" customFormat="1" ht="15" customHeight="1" x14ac:dyDescent="0.25">
      <c r="A13" s="15"/>
      <c r="B13" s="38"/>
      <c r="C13" s="104" t="s">
        <v>66</v>
      </c>
      <c r="D13" s="105">
        <v>50</v>
      </c>
      <c r="E13" s="39"/>
      <c r="F13" s="106" t="s">
        <v>66</v>
      </c>
      <c r="G13" s="105">
        <v>50</v>
      </c>
      <c r="H13" s="5"/>
    </row>
    <row r="14" spans="1:8" s="4" customFormat="1" ht="15" customHeight="1" x14ac:dyDescent="0.25">
      <c r="A14" s="15"/>
      <c r="B14" s="38"/>
      <c r="C14" s="104" t="s">
        <v>67</v>
      </c>
      <c r="D14" s="105">
        <v>20</v>
      </c>
      <c r="E14" s="39"/>
      <c r="F14" s="106" t="s">
        <v>67</v>
      </c>
      <c r="G14" s="105">
        <v>20</v>
      </c>
      <c r="H14" s="38"/>
    </row>
    <row r="15" spans="1:8" s="4" customFormat="1" ht="15" customHeight="1" x14ac:dyDescent="0.25">
      <c r="A15" s="16"/>
      <c r="B15" s="38"/>
      <c r="C15" s="10" t="s">
        <v>108</v>
      </c>
      <c r="D15" s="103"/>
      <c r="E15" s="39"/>
      <c r="F15" s="10"/>
      <c r="G15" s="103">
        <f>MIN(G10:G14,10)</f>
        <v>10</v>
      </c>
      <c r="H15" s="38"/>
    </row>
    <row r="16" spans="1:8" s="4" customFormat="1" ht="15" customHeight="1" x14ac:dyDescent="0.25">
      <c r="A16" s="16"/>
      <c r="B16" s="38"/>
      <c r="C16" s="38"/>
      <c r="D16" s="38"/>
      <c r="E16" s="38"/>
      <c r="F16" s="38"/>
      <c r="G16" s="38"/>
      <c r="H16" s="38"/>
    </row>
    <row r="17" spans="1:1" s="4" customFormat="1" ht="15" customHeight="1" x14ac:dyDescent="0.25">
      <c r="A17" s="16"/>
    </row>
    <row r="18" spans="1:1" s="4" customFormat="1" ht="15" customHeight="1" x14ac:dyDescent="0.25">
      <c r="A18" s="17"/>
    </row>
    <row r="19" spans="1:1" s="4" customFormat="1" ht="15" customHeight="1" x14ac:dyDescent="0.25">
      <c r="A19" s="14"/>
    </row>
    <row r="20" spans="1:1" s="4" customFormat="1" ht="15" customHeight="1" x14ac:dyDescent="0.25">
      <c r="A20" s="16"/>
    </row>
    <row r="21" spans="1:1" s="4" customFormat="1" ht="15" customHeight="1" x14ac:dyDescent="0.25">
      <c r="A21" s="14"/>
    </row>
    <row r="22" spans="1:1" s="4" customFormat="1" ht="15" customHeight="1" x14ac:dyDescent="0.25">
      <c r="A22" s="14"/>
    </row>
    <row r="23" spans="1:1" s="4" customFormat="1" ht="15" customHeight="1" x14ac:dyDescent="0.25">
      <c r="A23" s="14"/>
    </row>
    <row r="24" spans="1:1" s="4" customFormat="1" ht="15" customHeight="1" x14ac:dyDescent="0.25">
      <c r="A24" s="14"/>
    </row>
    <row r="25" spans="1:1" s="4" customFormat="1" ht="15" customHeight="1" x14ac:dyDescent="0.25">
      <c r="A25" s="14"/>
    </row>
    <row r="27" spans="1:1" ht="15" customHeight="1" x14ac:dyDescent="0.25"/>
    <row r="28" spans="1:1" ht="15" customHeight="1" x14ac:dyDescent="0.25"/>
    <row r="29" spans="1:1" ht="15" customHeight="1" x14ac:dyDescent="0.25"/>
    <row r="30" spans="1:1" ht="15" customHeight="1" x14ac:dyDescent="0.25"/>
    <row r="31" spans="1:1" ht="15" customHeight="1" x14ac:dyDescent="0.25"/>
    <row r="32" spans="1:1" ht="15" customHeight="1" x14ac:dyDescent="0.25"/>
    <row r="33" spans="3:7" ht="15" customHeight="1" x14ac:dyDescent="0.25">
      <c r="C33" s="37"/>
      <c r="D33" s="38"/>
      <c r="E33" s="37"/>
      <c r="F33" s="37"/>
      <c r="G33" s="37"/>
    </row>
    <row r="39" spans="3:7" ht="15" customHeight="1" x14ac:dyDescent="0.25">
      <c r="C39" s="37"/>
      <c r="D39" s="38"/>
      <c r="E39" s="37"/>
      <c r="F39" s="37"/>
      <c r="G39" s="37"/>
    </row>
    <row r="40" spans="3:7" ht="15" customHeight="1" x14ac:dyDescent="0.25">
      <c r="C40" s="37"/>
      <c r="D40" s="38"/>
      <c r="E40" s="37"/>
      <c r="F40" s="37"/>
      <c r="G40" s="37"/>
    </row>
    <row r="41" spans="3:7" ht="15" customHeight="1" x14ac:dyDescent="0.25">
      <c r="C41" s="37"/>
      <c r="D41" s="38"/>
      <c r="E41" s="37"/>
      <c r="F41" s="37"/>
      <c r="G41" s="37"/>
    </row>
    <row r="42" spans="3:7" ht="15" customHeight="1" x14ac:dyDescent="0.25">
      <c r="C42" s="37"/>
      <c r="D42" s="38"/>
      <c r="E42" s="37"/>
      <c r="F42" s="37"/>
      <c r="G42" s="37"/>
    </row>
    <row r="43" spans="3:7" ht="15" customHeight="1" x14ac:dyDescent="0.25">
      <c r="C43" s="37"/>
      <c r="D43" s="38"/>
      <c r="E43" s="37"/>
      <c r="F43" s="37"/>
      <c r="G43" s="37"/>
    </row>
    <row r="44" spans="3:7" ht="15" customHeight="1" x14ac:dyDescent="0.25">
      <c r="C44" s="37"/>
      <c r="D44" s="38"/>
      <c r="E44" s="37"/>
      <c r="F44" s="37"/>
      <c r="G44" s="37"/>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47"/>
  <sheetViews>
    <sheetView showGridLines="0" showZeros="0" workbookViewId="0">
      <selection activeCell="D6" sqref="D6"/>
    </sheetView>
  </sheetViews>
  <sheetFormatPr baseColWidth="10" defaultColWidth="9.140625" defaultRowHeight="15" x14ac:dyDescent="0.25"/>
  <cols>
    <col min="1" max="1" width="12.7109375" customWidth="1"/>
    <col min="2" max="2" width="82.85546875" customWidth="1"/>
    <col min="3" max="3" width="36.7109375" bestFit="1" customWidth="1"/>
    <col min="4" max="4" width="15.140625" customWidth="1"/>
  </cols>
  <sheetData>
    <row r="1" spans="1:6" ht="60" customHeight="1" x14ac:dyDescent="0.25">
      <c r="A1" s="25" t="s">
        <v>110</v>
      </c>
    </row>
    <row r="2" spans="1:6" x14ac:dyDescent="0.25">
      <c r="A2" s="25" t="s">
        <v>111</v>
      </c>
    </row>
    <row r="3" spans="1:6" ht="33" x14ac:dyDescent="0.25">
      <c r="A3" s="25" t="s">
        <v>112</v>
      </c>
      <c r="C3" s="69"/>
      <c r="D3" s="81"/>
    </row>
    <row r="4" spans="1:6" x14ac:dyDescent="0.25">
      <c r="A4" s="25" t="s">
        <v>113</v>
      </c>
    </row>
    <row r="5" spans="1:6" x14ac:dyDescent="0.25">
      <c r="A5" s="25" t="s">
        <v>114</v>
      </c>
      <c r="C5" s="126" t="s">
        <v>110</v>
      </c>
      <c r="D5" s="126"/>
    </row>
    <row r="6" spans="1:6" ht="16.5" customHeight="1" x14ac:dyDescent="0.3">
      <c r="A6" s="25" t="s">
        <v>115</v>
      </c>
      <c r="C6" s="97" t="s">
        <v>123</v>
      </c>
      <c r="D6" s="115"/>
      <c r="F6" s="90" t="str">
        <f ca="1">IF(D6=TODAY(),"Vous avez compris!","")</f>
        <v/>
      </c>
    </row>
    <row r="7" spans="1:6" ht="16.5" customHeight="1" thickBot="1" x14ac:dyDescent="0.3">
      <c r="A7" s="27" t="s">
        <v>286</v>
      </c>
      <c r="C7" s="97" t="s">
        <v>124</v>
      </c>
      <c r="D7" s="115"/>
    </row>
    <row r="8" spans="1:6" ht="16.5" customHeight="1" thickTop="1" thickBot="1" x14ac:dyDescent="0.3">
      <c r="A8" s="25" t="s">
        <v>116</v>
      </c>
      <c r="C8" s="97" t="s">
        <v>125</v>
      </c>
      <c r="D8" s="107">
        <f>D7-D6</f>
        <v>0</v>
      </c>
    </row>
    <row r="9" spans="1:6" ht="15.75" thickTop="1" x14ac:dyDescent="0.25">
      <c r="A9" s="25" t="s">
        <v>117</v>
      </c>
    </row>
    <row r="10" spans="1:6" ht="15" customHeight="1" thickBot="1" x14ac:dyDescent="0.3">
      <c r="A10" s="27" t="s">
        <v>118</v>
      </c>
      <c r="C10" s="97" t="s">
        <v>126</v>
      </c>
      <c r="D10" s="108"/>
    </row>
    <row r="11" spans="1:6" ht="15" customHeight="1" thickTop="1" thickBot="1" x14ac:dyDescent="0.3">
      <c r="A11" s="27" t="s">
        <v>119</v>
      </c>
      <c r="C11" s="97" t="s">
        <v>127</v>
      </c>
      <c r="D11" s="116">
        <f>D6+D10</f>
        <v>0</v>
      </c>
    </row>
    <row r="12" spans="1:6" ht="15.75" thickTop="1" x14ac:dyDescent="0.25">
      <c r="A12" s="25" t="s">
        <v>291</v>
      </c>
    </row>
    <row r="13" spans="1:6" x14ac:dyDescent="0.25">
      <c r="A13" s="25" t="s">
        <v>22</v>
      </c>
    </row>
    <row r="14" spans="1:6" x14ac:dyDescent="0.25">
      <c r="A14" s="25" t="s">
        <v>23</v>
      </c>
    </row>
    <row r="15" spans="1:6" x14ac:dyDescent="0.25">
      <c r="A15" s="25" t="s">
        <v>24</v>
      </c>
    </row>
    <row r="16" spans="1:6" x14ac:dyDescent="0.25">
      <c r="A16" s="25" t="s">
        <v>120</v>
      </c>
    </row>
    <row r="17" spans="1:4" x14ac:dyDescent="0.25">
      <c r="A17" s="25" t="s">
        <v>121</v>
      </c>
    </row>
    <row r="18" spans="1:4" x14ac:dyDescent="0.25">
      <c r="A18" s="25" t="s">
        <v>122</v>
      </c>
    </row>
    <row r="19" spans="1:4" x14ac:dyDescent="0.25">
      <c r="A19" s="25" t="s">
        <v>29</v>
      </c>
    </row>
    <row r="25" spans="1:4" ht="15" customHeight="1" x14ac:dyDescent="0.25">
      <c r="C25" s="69"/>
      <c r="D25" s="81"/>
    </row>
    <row r="27" spans="1:4" x14ac:dyDescent="0.25">
      <c r="C27" s="126" t="s">
        <v>116</v>
      </c>
      <c r="D27" s="126"/>
    </row>
    <row r="28" spans="1:4" x14ac:dyDescent="0.25">
      <c r="C28" s="97" t="s">
        <v>128</v>
      </c>
      <c r="D28" s="125"/>
    </row>
    <row r="31" spans="1:4" x14ac:dyDescent="0.25">
      <c r="C31" s="126" t="s">
        <v>129</v>
      </c>
      <c r="D31" s="126"/>
    </row>
    <row r="32" spans="1:4" x14ac:dyDescent="0.25">
      <c r="C32" s="97" t="s">
        <v>130</v>
      </c>
      <c r="D32" s="119">
        <v>0.33333333333333331</v>
      </c>
    </row>
    <row r="33" spans="3:4" x14ac:dyDescent="0.25">
      <c r="C33" s="97" t="s">
        <v>131</v>
      </c>
      <c r="D33" s="119">
        <v>0.5</v>
      </c>
    </row>
    <row r="34" spans="3:4" x14ac:dyDescent="0.25">
      <c r="C34" s="97" t="s">
        <v>132</v>
      </c>
      <c r="D34" s="119">
        <v>0.54166666666666663</v>
      </c>
    </row>
    <row r="35" spans="3:4" ht="15.75" thickBot="1" x14ac:dyDescent="0.3">
      <c r="C35" s="97" t="s">
        <v>133</v>
      </c>
      <c r="D35" s="119">
        <v>0.70833333333333337</v>
      </c>
    </row>
    <row r="36" spans="3:4" ht="16.5" thickTop="1" thickBot="1" x14ac:dyDescent="0.3">
      <c r="C36" s="97" t="s">
        <v>134</v>
      </c>
      <c r="D36" s="107">
        <f>((D35-D32)-(D34-D33))*24</f>
        <v>8.0000000000000018</v>
      </c>
    </row>
    <row r="37" spans="3:4" ht="15.75" thickTop="1" x14ac:dyDescent="0.25"/>
    <row r="45" spans="3:4" x14ac:dyDescent="0.25">
      <c r="C45" s="127" t="s">
        <v>135</v>
      </c>
      <c r="D45" s="127"/>
    </row>
    <row r="46" spans="3:4" x14ac:dyDescent="0.25">
      <c r="C46" s="109" t="s">
        <v>136</v>
      </c>
      <c r="D46" s="117">
        <v>43005</v>
      </c>
    </row>
    <row r="47" spans="3:4" x14ac:dyDescent="0.25">
      <c r="C47" s="109" t="s">
        <v>137</v>
      </c>
      <c r="D47" s="118">
        <v>0.36944444444444446</v>
      </c>
    </row>
  </sheetData>
  <mergeCells count="4">
    <mergeCell ref="C27:D27"/>
    <mergeCell ref="C31:D31"/>
    <mergeCell ref="C45:D45"/>
    <mergeCell ref="C5:D5"/>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7"/>
  <sheetViews>
    <sheetView showGridLines="0" zoomScaleNormal="100" workbookViewId="0">
      <selection activeCell="E3" sqref="E3"/>
    </sheetView>
  </sheetViews>
  <sheetFormatPr baseColWidth="10" defaultColWidth="9.140625" defaultRowHeight="15" x14ac:dyDescent="0.25"/>
  <cols>
    <col min="1" max="1" width="12.7109375" style="25" customWidth="1"/>
    <col min="2" max="2" width="82.85546875" customWidth="1"/>
    <col min="3" max="4" width="18.85546875" customWidth="1"/>
    <col min="5" max="5" width="21" bestFit="1" customWidth="1"/>
    <col min="6" max="6" width="18.28515625" customWidth="1"/>
  </cols>
  <sheetData>
    <row r="1" spans="1:6" ht="60" customHeight="1" x14ac:dyDescent="0.25">
      <c r="A1" s="25" t="s">
        <v>138</v>
      </c>
      <c r="C1" s="69"/>
      <c r="D1" s="81"/>
      <c r="E1" s="81"/>
      <c r="F1" s="81"/>
    </row>
    <row r="2" spans="1:6" x14ac:dyDescent="0.25">
      <c r="A2" s="25" t="s">
        <v>139</v>
      </c>
      <c r="C2" s="7" t="s">
        <v>147</v>
      </c>
      <c r="D2" s="7" t="s">
        <v>158</v>
      </c>
      <c r="E2" s="7" t="s">
        <v>167</v>
      </c>
      <c r="F2" s="7" t="s">
        <v>168</v>
      </c>
    </row>
    <row r="3" spans="1:6" x14ac:dyDescent="0.25">
      <c r="A3" s="25" t="s">
        <v>140</v>
      </c>
      <c r="C3" s="97" t="s">
        <v>148</v>
      </c>
      <c r="D3" s="97" t="s">
        <v>159</v>
      </c>
      <c r="E3" s="108" t="str">
        <f>D3&amp;", "&amp;C3</f>
        <v>Durand, Nicole</v>
      </c>
      <c r="F3" s="55" t="str">
        <f>C3&amp;" "&amp;D3</f>
        <v>Nicole Durand</v>
      </c>
    </row>
    <row r="4" spans="1:6" x14ac:dyDescent="0.25">
      <c r="A4" s="25" t="s">
        <v>141</v>
      </c>
      <c r="C4" s="97" t="s">
        <v>149</v>
      </c>
      <c r="D4" s="97" t="s">
        <v>160</v>
      </c>
      <c r="E4" s="108"/>
      <c r="F4" s="55"/>
    </row>
    <row r="5" spans="1:6" x14ac:dyDescent="0.25">
      <c r="A5" s="25" t="s">
        <v>142</v>
      </c>
      <c r="C5" s="97" t="s">
        <v>150</v>
      </c>
      <c r="D5" s="97" t="s">
        <v>161</v>
      </c>
      <c r="E5" s="108"/>
      <c r="F5" s="55"/>
    </row>
    <row r="6" spans="1:6" x14ac:dyDescent="0.25">
      <c r="A6" s="25" t="s">
        <v>11</v>
      </c>
      <c r="C6" s="97" t="s">
        <v>151</v>
      </c>
      <c r="D6" s="97" t="s">
        <v>162</v>
      </c>
      <c r="E6" s="108"/>
      <c r="F6" s="55"/>
    </row>
    <row r="7" spans="1:6" x14ac:dyDescent="0.25">
      <c r="A7" s="25" t="s">
        <v>23</v>
      </c>
      <c r="C7" s="97" t="s">
        <v>152</v>
      </c>
      <c r="D7" s="97" t="s">
        <v>163</v>
      </c>
      <c r="E7" s="108"/>
      <c r="F7" s="55"/>
    </row>
    <row r="8" spans="1:6" x14ac:dyDescent="0.25">
      <c r="A8" s="25" t="s">
        <v>143</v>
      </c>
      <c r="C8" s="97" t="s">
        <v>153</v>
      </c>
      <c r="D8" s="97" t="s">
        <v>164</v>
      </c>
      <c r="E8" s="108"/>
      <c r="F8" s="55"/>
    </row>
    <row r="9" spans="1:6" x14ac:dyDescent="0.25">
      <c r="A9" s="25" t="s">
        <v>144</v>
      </c>
      <c r="C9" s="97" t="s">
        <v>154</v>
      </c>
      <c r="D9" s="97" t="s">
        <v>165</v>
      </c>
      <c r="E9" s="108"/>
      <c r="F9" s="55"/>
    </row>
    <row r="10" spans="1:6" ht="15" customHeight="1" x14ac:dyDescent="0.25">
      <c r="A10" s="27" t="s">
        <v>284</v>
      </c>
      <c r="C10" s="97" t="s">
        <v>155</v>
      </c>
      <c r="D10" s="97" t="s">
        <v>166</v>
      </c>
      <c r="E10" s="108"/>
      <c r="F10" s="55"/>
    </row>
    <row r="11" spans="1:6" ht="15" customHeight="1" x14ac:dyDescent="0.25">
      <c r="A11" s="27" t="s">
        <v>292</v>
      </c>
    </row>
    <row r="12" spans="1:6" ht="15" customHeight="1" x14ac:dyDescent="0.25">
      <c r="A12" s="27" t="s">
        <v>285</v>
      </c>
    </row>
    <row r="13" spans="1:6" ht="15" customHeight="1" x14ac:dyDescent="0.25">
      <c r="A13" s="27" t="s">
        <v>145</v>
      </c>
    </row>
    <row r="14" spans="1:6" x14ac:dyDescent="0.25">
      <c r="A14" s="25" t="s">
        <v>24</v>
      </c>
    </row>
    <row r="15" spans="1:6" x14ac:dyDescent="0.25">
      <c r="A15" s="25" t="s">
        <v>146</v>
      </c>
    </row>
    <row r="16" spans="1:6" x14ac:dyDescent="0.25">
      <c r="A16" s="25" t="s">
        <v>143</v>
      </c>
    </row>
    <row r="17" spans="1:4" x14ac:dyDescent="0.25">
      <c r="A17" s="25" t="s">
        <v>29</v>
      </c>
    </row>
    <row r="21" spans="1:4" x14ac:dyDescent="0.25">
      <c r="D21" s="12"/>
    </row>
    <row r="27" spans="1:4" x14ac:dyDescent="0.25">
      <c r="C27" s="126" t="s">
        <v>156</v>
      </c>
      <c r="D27" s="126"/>
    </row>
    <row r="28" spans="1:4" x14ac:dyDescent="0.25">
      <c r="C28" s="97" t="s">
        <v>123</v>
      </c>
      <c r="D28" s="115">
        <f ca="1">TODAY()</f>
        <v>44110</v>
      </c>
    </row>
    <row r="29" spans="1:4" x14ac:dyDescent="0.25">
      <c r="C29" s="97" t="s">
        <v>128</v>
      </c>
      <c r="D29" s="120">
        <f ca="1">NOW()</f>
        <v>44110.862487615741</v>
      </c>
    </row>
    <row r="31" spans="1:4" x14ac:dyDescent="0.25">
      <c r="C31" s="127" t="s">
        <v>143</v>
      </c>
      <c r="D31" s="127"/>
    </row>
    <row r="32" spans="1:4" x14ac:dyDescent="0.25">
      <c r="C32" s="97" t="str">
        <f ca="1">C28&amp;" "&amp;D28</f>
        <v>Date du jour : 44110</v>
      </c>
      <c r="D32" s="97"/>
    </row>
    <row r="33" spans="3:4" x14ac:dyDescent="0.25">
      <c r="C33" s="97" t="str">
        <f ca="1">C29&amp;" "&amp;D29</f>
        <v>Heure actuelle : 44110,8624876157</v>
      </c>
      <c r="D33" s="97"/>
    </row>
    <row r="35" spans="3:4" x14ac:dyDescent="0.25">
      <c r="C35" s="128" t="s">
        <v>157</v>
      </c>
      <c r="D35" s="128"/>
    </row>
    <row r="36" spans="3:4" x14ac:dyDescent="0.25">
      <c r="C36" s="55" t="str">
        <f ca="1">C28&amp;" "&amp;TEXT(D28,"JJ/MM/AAAA")</f>
        <v>Date du jour : 06/10/2020</v>
      </c>
      <c r="D36" s="55"/>
    </row>
    <row r="37" spans="3:4" x14ac:dyDescent="0.25">
      <c r="C37" s="55" t="str">
        <f ca="1">C29&amp;" "&amp;TEXT(D29,"H:MM")</f>
        <v>Heure actuelle : 20:41</v>
      </c>
      <c r="D37" s="55"/>
    </row>
  </sheetData>
  <mergeCells count="3">
    <mergeCell ref="C27:D27"/>
    <mergeCell ref="C31:D31"/>
    <mergeCell ref="C35:D35"/>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37"/>
  <sheetViews>
    <sheetView showGridLines="0" workbookViewId="0">
      <selection activeCell="D9" sqref="D9"/>
    </sheetView>
  </sheetViews>
  <sheetFormatPr baseColWidth="10" defaultColWidth="9.140625" defaultRowHeight="15" x14ac:dyDescent="0.25"/>
  <cols>
    <col min="1" max="1" width="12.7109375" customWidth="1"/>
    <col min="2" max="2" width="82.85546875" customWidth="1"/>
    <col min="3" max="3" width="17.140625" customWidth="1"/>
    <col min="4" max="4" width="26.140625" bestFit="1" customWidth="1"/>
  </cols>
  <sheetData>
    <row r="1" spans="1:6" ht="60" customHeight="1" x14ac:dyDescent="0.25">
      <c r="A1" s="25" t="s">
        <v>169</v>
      </c>
      <c r="D1" s="94"/>
    </row>
    <row r="2" spans="1:6" x14ac:dyDescent="0.25">
      <c r="A2" s="25" t="s">
        <v>170</v>
      </c>
      <c r="E2" s="30"/>
      <c r="F2" s="30"/>
    </row>
    <row r="3" spans="1:6" ht="15" customHeight="1" x14ac:dyDescent="0.25">
      <c r="A3" s="27" t="s">
        <v>283</v>
      </c>
      <c r="E3" s="30"/>
      <c r="F3" s="30"/>
    </row>
    <row r="4" spans="1:6" ht="15" customHeight="1" x14ac:dyDescent="0.25">
      <c r="A4" s="27" t="s">
        <v>171</v>
      </c>
      <c r="E4" s="30"/>
      <c r="F4" s="30"/>
    </row>
    <row r="5" spans="1:6" ht="15" customHeight="1" x14ac:dyDescent="0.25">
      <c r="A5" s="27" t="s">
        <v>172</v>
      </c>
      <c r="C5" s="91"/>
      <c r="E5" s="30"/>
      <c r="F5" s="30"/>
    </row>
    <row r="6" spans="1:6" ht="15" customHeight="1" x14ac:dyDescent="0.25">
      <c r="A6" s="27" t="s">
        <v>173</v>
      </c>
      <c r="E6" s="30"/>
      <c r="F6" s="30"/>
    </row>
    <row r="7" spans="1:6" x14ac:dyDescent="0.25">
      <c r="A7" s="25" t="s">
        <v>11</v>
      </c>
      <c r="C7" s="30"/>
      <c r="D7" s="30"/>
      <c r="E7" s="30"/>
      <c r="F7" s="30"/>
    </row>
    <row r="8" spans="1:6" x14ac:dyDescent="0.25">
      <c r="A8" s="25" t="s">
        <v>23</v>
      </c>
      <c r="C8" s="129" t="s">
        <v>169</v>
      </c>
      <c r="D8" s="129"/>
    </row>
    <row r="9" spans="1:6" x14ac:dyDescent="0.25">
      <c r="A9" s="25" t="s">
        <v>174</v>
      </c>
      <c r="C9" s="110" t="s">
        <v>184</v>
      </c>
      <c r="D9" s="47"/>
    </row>
    <row r="10" spans="1:6" x14ac:dyDescent="0.25">
      <c r="A10" s="25" t="s">
        <v>175</v>
      </c>
      <c r="C10" s="110" t="s">
        <v>185</v>
      </c>
      <c r="D10" s="47"/>
    </row>
    <row r="11" spans="1:6" ht="15" customHeight="1" thickBot="1" x14ac:dyDescent="0.3">
      <c r="A11" s="27" t="s">
        <v>176</v>
      </c>
      <c r="C11" s="30"/>
      <c r="D11" s="30"/>
    </row>
    <row r="12" spans="1:6" ht="15" customHeight="1" thickTop="1" thickBot="1" x14ac:dyDescent="0.3">
      <c r="A12" s="27" t="s">
        <v>177</v>
      </c>
      <c r="C12" s="53">
        <v>50</v>
      </c>
      <c r="D12" s="47" t="str">
        <f>IF(C12&lt;100,"Inférieur à 100","Supérieur ou égal à 100")</f>
        <v>Inférieur à 100</v>
      </c>
    </row>
    <row r="13" spans="1:6" ht="15" customHeight="1" thickTop="1" x14ac:dyDescent="0.25">
      <c r="A13" s="27" t="s">
        <v>178</v>
      </c>
    </row>
    <row r="14" spans="1:6" x14ac:dyDescent="0.25">
      <c r="A14" s="25" t="s">
        <v>179</v>
      </c>
    </row>
    <row r="15" spans="1:6" ht="15" customHeight="1" x14ac:dyDescent="0.25">
      <c r="A15" s="27" t="s">
        <v>180</v>
      </c>
    </row>
    <row r="16" spans="1:6" x14ac:dyDescent="0.25">
      <c r="A16" s="25" t="s">
        <v>22</v>
      </c>
    </row>
    <row r="17" spans="1:6" x14ac:dyDescent="0.25">
      <c r="A17" s="25" t="s">
        <v>23</v>
      </c>
    </row>
    <row r="18" spans="1:6" x14ac:dyDescent="0.25">
      <c r="A18" s="25" t="s">
        <v>24</v>
      </c>
      <c r="C18" s="12"/>
    </row>
    <row r="19" spans="1:6" x14ac:dyDescent="0.25">
      <c r="A19" s="25" t="s">
        <v>181</v>
      </c>
    </row>
    <row r="20" spans="1:6" x14ac:dyDescent="0.25">
      <c r="A20" s="25" t="s">
        <v>182</v>
      </c>
    </row>
    <row r="21" spans="1:6" x14ac:dyDescent="0.25">
      <c r="A21" s="25" t="s">
        <v>183</v>
      </c>
    </row>
    <row r="22" spans="1:6" x14ac:dyDescent="0.25">
      <c r="A22" s="25" t="s">
        <v>29</v>
      </c>
    </row>
    <row r="26" spans="1:6" ht="15.75" thickBot="1" x14ac:dyDescent="0.3"/>
    <row r="27" spans="1:6" ht="15.75" thickBot="1" x14ac:dyDescent="0.3">
      <c r="C27" s="62" t="s">
        <v>62</v>
      </c>
      <c r="D27" s="63" t="s">
        <v>72</v>
      </c>
      <c r="E27" s="63" t="s">
        <v>192</v>
      </c>
      <c r="F27" s="63" t="s">
        <v>191</v>
      </c>
    </row>
    <row r="28" spans="1:6" x14ac:dyDescent="0.25">
      <c r="C28" s="64" t="s">
        <v>186</v>
      </c>
      <c r="D28" s="64">
        <v>2</v>
      </c>
      <c r="E28" s="121">
        <v>9.7607115856835538</v>
      </c>
      <c r="F28" s="121">
        <f>'Instructions SI'!$E$28:$E$29*'Instructions SI'!$D$28:$D$29</f>
        <v>19.521423171367108</v>
      </c>
    </row>
    <row r="29" spans="1:6" ht="15.75" thickBot="1" x14ac:dyDescent="0.3">
      <c r="C29" s="56" t="s">
        <v>187</v>
      </c>
      <c r="D29" s="56">
        <v>3</v>
      </c>
      <c r="E29" s="122">
        <v>3.4189202461080024</v>
      </c>
      <c r="F29" s="122">
        <f>'Instructions SI'!$E$28:$E$29*'Instructions SI'!$D$28:$D$29</f>
        <v>10.256760738324008</v>
      </c>
    </row>
    <row r="30" spans="1:6" x14ac:dyDescent="0.25">
      <c r="C30" s="30"/>
      <c r="D30" s="30"/>
      <c r="E30" s="30"/>
      <c r="F30" s="30"/>
    </row>
    <row r="31" spans="1:6" x14ac:dyDescent="0.25">
      <c r="C31" s="30"/>
      <c r="D31" s="30" t="s">
        <v>188</v>
      </c>
      <c r="E31" s="123">
        <f>SUM('Instructions SI'!$E$28:$E$29)</f>
        <v>13.179631831791557</v>
      </c>
      <c r="F31" s="123">
        <f>SUM('Instructions SI'!F28:F29)</f>
        <v>29.778183909691116</v>
      </c>
    </row>
    <row r="32" spans="1:6" ht="15.75" thickBot="1" x14ac:dyDescent="0.3">
      <c r="C32" s="30"/>
      <c r="D32" s="30"/>
      <c r="E32" s="30"/>
      <c r="F32" s="30"/>
    </row>
    <row r="33" spans="3:6" ht="16.5" thickTop="1" thickBot="1" x14ac:dyDescent="0.3">
      <c r="C33" s="30"/>
      <c r="D33" s="30" t="s">
        <v>189</v>
      </c>
      <c r="E33" s="53" t="s">
        <v>193</v>
      </c>
      <c r="F33" s="124">
        <f>IF(E33="Oui",F31*TaxeVente,0)</f>
        <v>2.456700172549517</v>
      </c>
    </row>
    <row r="34" spans="3:6" ht="16.5" thickTop="1" thickBot="1" x14ac:dyDescent="0.3">
      <c r="C34" s="30"/>
      <c r="D34" s="30"/>
      <c r="E34" s="30"/>
      <c r="F34" s="30"/>
    </row>
    <row r="35" spans="3:6" ht="16.5" thickTop="1" thickBot="1" x14ac:dyDescent="0.3">
      <c r="C35" s="30"/>
      <c r="D35" s="30" t="s">
        <v>190</v>
      </c>
      <c r="E35" s="53" t="s">
        <v>193</v>
      </c>
      <c r="F35" s="124">
        <f>IF(E35="Oui",SUM(D28:D29)*1.25,0)</f>
        <v>6.25</v>
      </c>
    </row>
    <row r="36" spans="3:6" ht="15.75" thickTop="1" x14ac:dyDescent="0.25"/>
    <row r="37" spans="3:6" x14ac:dyDescent="0.25">
      <c r="D37" s="30" t="s">
        <v>191</v>
      </c>
      <c r="E37" s="30"/>
      <c r="F37" s="123">
        <f>SUM(F33,F31,F35)</f>
        <v>38.484884082240633</v>
      </c>
    </row>
  </sheetData>
  <mergeCells count="1">
    <mergeCell ref="C8:D8"/>
  </mergeCells>
  <dataValidations disablePrompts="1" count="1">
    <dataValidation type="list" allowBlank="1" showInputMessage="1" showErrorMessage="1" sqref="E35 E33" xr:uid="{00000000-0002-0000-0700-000000000000}">
      <formula1>"Oui,Non"</formula1>
    </dataValidation>
  </dataValidations>
  <hyperlinks>
    <hyperlink ref="M25" r:id="rId1" display="https://support.office.com/en-us/article/IF-function-69AED7C9-4E8A-4755-A9BC-AA8BBFF73BE2" xr:uid="{00000000-0004-0000-0700-000000000000}"/>
  </hyperlinks>
  <pageMargins left="0.7" right="0.7" top="0.75" bottom="0.75" header="0.3" footer="0.3"/>
  <pageSetup paperSize="9"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48"/>
  <sheetViews>
    <sheetView showGridLines="0" zoomScaleNormal="100" workbookViewId="0">
      <selection activeCell="D22" sqref="D22"/>
    </sheetView>
  </sheetViews>
  <sheetFormatPr baseColWidth="10" defaultColWidth="8.85546875" defaultRowHeight="15" customHeight="1" x14ac:dyDescent="0.25"/>
  <cols>
    <col min="1" max="1" width="12.7109375" style="9" customWidth="1"/>
    <col min="2" max="2" width="82.85546875" style="1" customWidth="1"/>
    <col min="3" max="3" width="13.28515625" style="1" customWidth="1"/>
    <col min="4" max="4" width="13.28515625" style="4" customWidth="1"/>
    <col min="5" max="5" width="2.28515625" style="1" customWidth="1"/>
    <col min="6" max="7" width="13.28515625" style="1" customWidth="1"/>
    <col min="8" max="16384" width="8.85546875" style="1"/>
  </cols>
  <sheetData>
    <row r="1" spans="1:7" ht="60" customHeight="1" x14ac:dyDescent="0.25">
      <c r="A1" s="9" t="s">
        <v>194</v>
      </c>
      <c r="B1" s="37"/>
      <c r="D1" s="80"/>
      <c r="E1" s="80"/>
      <c r="F1" s="80"/>
      <c r="G1" s="80"/>
    </row>
    <row r="2" spans="1:7" ht="15" customHeight="1" x14ac:dyDescent="0.25">
      <c r="A2" s="9" t="s">
        <v>195</v>
      </c>
      <c r="B2" s="37"/>
    </row>
    <row r="3" spans="1:7" ht="15" customHeight="1" x14ac:dyDescent="0.25">
      <c r="A3" s="9" t="e">
        <f>VLOOKUP(A1,B:C,2,FALSE)</f>
        <v>#N/A</v>
      </c>
      <c r="B3" s="37"/>
    </row>
    <row r="4" spans="1:7" ht="15" customHeight="1" x14ac:dyDescent="0.25">
      <c r="A4" s="9" t="s">
        <v>196</v>
      </c>
      <c r="B4" s="37"/>
    </row>
    <row r="5" spans="1:7" s="4" customFormat="1" ht="15" customHeight="1" x14ac:dyDescent="0.25">
      <c r="A5" s="24" t="s">
        <v>197</v>
      </c>
      <c r="B5" s="38"/>
    </row>
    <row r="6" spans="1:7" s="4" customFormat="1" ht="15" customHeight="1" x14ac:dyDescent="0.25">
      <c r="A6" s="24" t="s">
        <v>198</v>
      </c>
      <c r="B6" s="38"/>
    </row>
    <row r="7" spans="1:7" s="4" customFormat="1" ht="15" customHeight="1" x14ac:dyDescent="0.25">
      <c r="A7" s="24" t="s">
        <v>199</v>
      </c>
      <c r="B7" s="38"/>
    </row>
    <row r="8" spans="1:7" s="4" customFormat="1" ht="15" customHeight="1" x14ac:dyDescent="0.25">
      <c r="A8" s="87" t="s">
        <v>279</v>
      </c>
      <c r="B8" s="38"/>
    </row>
    <row r="9" spans="1:7" s="4" customFormat="1" ht="15" customHeight="1" x14ac:dyDescent="0.25">
      <c r="A9" s="87" t="s">
        <v>280</v>
      </c>
      <c r="B9" s="38"/>
    </row>
    <row r="10" spans="1:7" s="4" customFormat="1" ht="15" customHeight="1" x14ac:dyDescent="0.25">
      <c r="A10" s="24" t="s">
        <v>200</v>
      </c>
      <c r="B10" s="38"/>
    </row>
    <row r="11" spans="1:7" s="4" customFormat="1" ht="15" customHeight="1" x14ac:dyDescent="0.25">
      <c r="A11" s="24" t="s">
        <v>11</v>
      </c>
      <c r="B11" s="38"/>
    </row>
    <row r="12" spans="1:7" s="4" customFormat="1" ht="15" customHeight="1" x14ac:dyDescent="0.25">
      <c r="A12" s="24" t="s">
        <v>23</v>
      </c>
      <c r="B12" s="38"/>
    </row>
    <row r="13" spans="1:7" s="4" customFormat="1" ht="15" customHeight="1" x14ac:dyDescent="0.25">
      <c r="A13" s="24" t="s">
        <v>201</v>
      </c>
      <c r="B13" s="38"/>
      <c r="C13" s="91"/>
      <c r="D13" s="94"/>
      <c r="E13" s="94"/>
      <c r="F13" s="94"/>
      <c r="G13" s="94"/>
    </row>
    <row r="14" spans="1:7" s="4" customFormat="1" ht="15" customHeight="1" x14ac:dyDescent="0.25">
      <c r="A14" s="24" t="s">
        <v>202</v>
      </c>
      <c r="B14" s="38"/>
      <c r="C14" s="94"/>
      <c r="D14" s="94"/>
      <c r="E14" s="94"/>
      <c r="F14" s="94"/>
      <c r="G14" s="94"/>
    </row>
    <row r="15" spans="1:7" s="4" customFormat="1" ht="15" customHeight="1" x14ac:dyDescent="0.25">
      <c r="A15" s="87" t="s">
        <v>282</v>
      </c>
      <c r="B15" s="38"/>
    </row>
    <row r="16" spans="1:7" s="4" customFormat="1" ht="15" customHeight="1" x14ac:dyDescent="0.25">
      <c r="A16" s="27" t="s">
        <v>281</v>
      </c>
      <c r="B16" s="38"/>
      <c r="C16" s="31" t="s">
        <v>56</v>
      </c>
      <c r="D16" s="29" t="s">
        <v>72</v>
      </c>
      <c r="E16" s="23"/>
      <c r="F16" s="28" t="s">
        <v>74</v>
      </c>
      <c r="G16" s="29" t="s">
        <v>72</v>
      </c>
    </row>
    <row r="17" spans="1:12" s="4" customFormat="1" ht="15" customHeight="1" x14ac:dyDescent="0.25">
      <c r="A17" s="24" t="s">
        <v>203</v>
      </c>
      <c r="C17" s="106" t="s">
        <v>57</v>
      </c>
      <c r="D17" s="105">
        <v>50</v>
      </c>
      <c r="E17" s="39"/>
      <c r="F17" s="106" t="s">
        <v>75</v>
      </c>
      <c r="G17" s="105">
        <v>50</v>
      </c>
      <c r="H17" s="38"/>
      <c r="I17" s="38"/>
      <c r="J17" s="38"/>
      <c r="K17" s="38"/>
      <c r="L17" s="38"/>
    </row>
    <row r="18" spans="1:12" s="4" customFormat="1" ht="15" customHeight="1" x14ac:dyDescent="0.25">
      <c r="A18" s="24" t="s">
        <v>22</v>
      </c>
      <c r="C18" s="106" t="s">
        <v>58</v>
      </c>
      <c r="D18" s="105">
        <v>20</v>
      </c>
      <c r="E18" s="39"/>
      <c r="F18" s="106" t="s">
        <v>76</v>
      </c>
      <c r="G18" s="105">
        <v>30</v>
      </c>
      <c r="H18" s="38"/>
      <c r="I18" s="38"/>
      <c r="J18" s="38"/>
      <c r="K18" s="38"/>
      <c r="L18" s="38"/>
    </row>
    <row r="19" spans="1:12" s="4" customFormat="1" ht="15" customHeight="1" x14ac:dyDescent="0.25">
      <c r="A19" s="24" t="s">
        <v>23</v>
      </c>
      <c r="C19" s="106" t="s">
        <v>59</v>
      </c>
      <c r="D19" s="105">
        <v>60</v>
      </c>
      <c r="E19" s="39"/>
      <c r="F19" s="106" t="s">
        <v>77</v>
      </c>
      <c r="G19" s="105">
        <v>10</v>
      </c>
      <c r="H19" s="38"/>
      <c r="I19" s="38"/>
      <c r="J19" s="38"/>
      <c r="K19" s="38"/>
      <c r="L19" s="38"/>
    </row>
    <row r="20" spans="1:12" s="4" customFormat="1" ht="15" customHeight="1" x14ac:dyDescent="0.25">
      <c r="A20" s="24" t="s">
        <v>24</v>
      </c>
      <c r="C20" s="106" t="s">
        <v>60</v>
      </c>
      <c r="D20" s="105">
        <v>40</v>
      </c>
      <c r="E20" s="39"/>
      <c r="F20" s="106" t="s">
        <v>78</v>
      </c>
      <c r="G20" s="105">
        <v>50</v>
      </c>
      <c r="H20" s="38"/>
      <c r="I20" s="38"/>
      <c r="J20" s="38"/>
      <c r="K20" s="38"/>
      <c r="L20" s="38"/>
    </row>
    <row r="21" spans="1:12" s="4" customFormat="1" ht="15" customHeight="1" thickBot="1" x14ac:dyDescent="0.3">
      <c r="A21" s="24" t="s">
        <v>204</v>
      </c>
      <c r="C21" s="38"/>
      <c r="D21" s="38"/>
      <c r="E21" s="38"/>
      <c r="F21" s="38"/>
      <c r="G21" s="38"/>
      <c r="H21" s="38"/>
      <c r="I21" s="38"/>
      <c r="J21" s="38"/>
      <c r="K21" s="38"/>
      <c r="L21" s="38"/>
    </row>
    <row r="22" spans="1:12" s="4" customFormat="1" ht="15" customHeight="1" thickTop="1" thickBot="1" x14ac:dyDescent="0.3">
      <c r="A22" s="24" t="s">
        <v>205</v>
      </c>
      <c r="C22" s="54" t="s">
        <v>57</v>
      </c>
      <c r="D22" s="42"/>
      <c r="E22" s="39"/>
      <c r="F22" s="54" t="s">
        <v>77</v>
      </c>
      <c r="G22" s="42"/>
      <c r="H22" s="38"/>
      <c r="I22" s="38"/>
      <c r="J22" s="38"/>
      <c r="K22" s="38"/>
      <c r="L22" s="38"/>
    </row>
    <row r="23" spans="1:12" s="4" customFormat="1" ht="15" customHeight="1" thickTop="1" x14ac:dyDescent="0.25">
      <c r="A23" s="24" t="s">
        <v>206</v>
      </c>
      <c r="C23" s="38"/>
      <c r="D23" s="39"/>
      <c r="E23" s="39"/>
      <c r="F23" s="38"/>
      <c r="G23" s="39"/>
      <c r="H23" s="38"/>
      <c r="I23" s="38"/>
      <c r="J23" s="38"/>
      <c r="K23" s="38"/>
      <c r="L23" s="38"/>
    </row>
    <row r="24" spans="1:12" s="4" customFormat="1" ht="15" customHeight="1" x14ac:dyDescent="0.25">
      <c r="A24" s="24" t="s">
        <v>207</v>
      </c>
      <c r="H24" s="38"/>
      <c r="I24" s="38"/>
      <c r="J24" s="38"/>
      <c r="K24" s="38"/>
      <c r="L24" s="38"/>
    </row>
    <row r="25" spans="1:12" s="4" customFormat="1" ht="15" customHeight="1" x14ac:dyDescent="0.25">
      <c r="A25" s="24" t="s">
        <v>29</v>
      </c>
      <c r="H25" s="38"/>
      <c r="I25" s="38"/>
      <c r="J25" s="38"/>
      <c r="K25" s="38"/>
      <c r="L25" s="38"/>
    </row>
    <row r="26" spans="1:12" ht="15" customHeight="1" x14ac:dyDescent="0.25">
      <c r="C26" s="4"/>
      <c r="E26" s="4"/>
      <c r="F26" s="4"/>
      <c r="G26" s="4"/>
      <c r="H26" s="37"/>
      <c r="I26" s="38"/>
      <c r="J26" s="38"/>
      <c r="K26" s="38"/>
      <c r="L26" s="38"/>
    </row>
    <row r="27" spans="1:12" ht="15" customHeight="1" x14ac:dyDescent="0.25">
      <c r="C27" s="4"/>
      <c r="E27" s="4"/>
      <c r="F27" s="4"/>
      <c r="G27" s="4"/>
      <c r="H27" s="37"/>
      <c r="I27" s="37"/>
      <c r="J27" s="37"/>
      <c r="K27" s="37"/>
      <c r="L27" s="37"/>
    </row>
    <row r="28" spans="1:12" ht="15" customHeight="1" x14ac:dyDescent="0.25">
      <c r="C28" s="4"/>
      <c r="E28" s="4"/>
      <c r="F28" s="4"/>
      <c r="G28" s="4"/>
      <c r="H28" s="37"/>
      <c r="I28" s="37"/>
      <c r="J28" s="37"/>
      <c r="K28" s="37"/>
      <c r="L28" s="37"/>
    </row>
    <row r="29" spans="1:12" ht="15" customHeight="1" x14ac:dyDescent="0.25">
      <c r="H29" s="37"/>
      <c r="I29" s="37"/>
      <c r="J29" s="37"/>
      <c r="K29" s="37"/>
      <c r="L29" s="37"/>
    </row>
    <row r="30" spans="1:12" ht="15" customHeight="1" x14ac:dyDescent="0.25">
      <c r="H30" s="37"/>
      <c r="I30" s="37"/>
      <c r="J30" s="37"/>
      <c r="K30" s="37"/>
      <c r="L30" s="37"/>
    </row>
    <row r="31" spans="1:12" ht="15" customHeight="1" x14ac:dyDescent="0.25">
      <c r="H31" s="37"/>
      <c r="I31" s="37"/>
      <c r="J31" s="37"/>
      <c r="K31" s="37"/>
      <c r="L31" s="37"/>
    </row>
    <row r="32" spans="1:12" ht="15" customHeight="1" x14ac:dyDescent="0.25">
      <c r="H32" s="37"/>
      <c r="I32" s="37"/>
      <c r="J32" s="37"/>
      <c r="K32" s="37"/>
      <c r="L32" s="37"/>
    </row>
    <row r="33" spans="2:7" ht="15" customHeight="1" x14ac:dyDescent="0.25">
      <c r="B33" s="37"/>
      <c r="C33" s="92"/>
      <c r="D33" s="93"/>
      <c r="E33" s="93"/>
      <c r="F33" s="93"/>
      <c r="G33" s="93"/>
    </row>
    <row r="34" spans="2:7" ht="15" customHeight="1" x14ac:dyDescent="0.25">
      <c r="B34" s="37"/>
      <c r="C34" s="93"/>
      <c r="D34" s="93"/>
      <c r="E34" s="93"/>
      <c r="F34" s="93"/>
      <c r="G34" s="93"/>
    </row>
    <row r="35" spans="2:7" ht="15" customHeight="1" x14ac:dyDescent="0.25">
      <c r="B35" s="37"/>
      <c r="C35" s="82" t="s">
        <v>97</v>
      </c>
      <c r="D35" s="80"/>
      <c r="E35" s="80"/>
      <c r="F35" s="80"/>
      <c r="G35" s="80"/>
    </row>
    <row r="36" spans="2:7" ht="15" customHeight="1" x14ac:dyDescent="0.25">
      <c r="B36" s="37"/>
      <c r="C36" s="31" t="s">
        <v>62</v>
      </c>
      <c r="D36" s="29" t="s">
        <v>72</v>
      </c>
      <c r="E36" s="23"/>
      <c r="F36" s="28" t="s">
        <v>62</v>
      </c>
      <c r="G36" s="29" t="s">
        <v>72</v>
      </c>
    </row>
    <row r="37" spans="2:7" ht="15" customHeight="1" x14ac:dyDescent="0.25">
      <c r="B37" s="37"/>
      <c r="C37" s="106" t="s">
        <v>63</v>
      </c>
      <c r="D37" s="105">
        <v>50</v>
      </c>
      <c r="E37" s="39"/>
      <c r="F37" s="106" t="s">
        <v>63</v>
      </c>
      <c r="G37" s="105">
        <v>50</v>
      </c>
    </row>
    <row r="38" spans="2:7" ht="15" customHeight="1" x14ac:dyDescent="0.25">
      <c r="B38" s="37"/>
      <c r="C38" s="106" t="s">
        <v>64</v>
      </c>
      <c r="D38" s="105">
        <v>100</v>
      </c>
      <c r="E38" s="39"/>
      <c r="F38" s="106" t="s">
        <v>64</v>
      </c>
      <c r="G38" s="105">
        <v>100</v>
      </c>
    </row>
    <row r="39" spans="2:7" ht="15" customHeight="1" x14ac:dyDescent="0.25">
      <c r="B39" s="37"/>
      <c r="C39" s="106" t="s">
        <v>65</v>
      </c>
      <c r="D39" s="105">
        <v>40</v>
      </c>
      <c r="E39" s="39"/>
      <c r="F39" s="106" t="s">
        <v>65</v>
      </c>
      <c r="G39" s="105">
        <v>40</v>
      </c>
    </row>
    <row r="40" spans="2:7" ht="15" customHeight="1" x14ac:dyDescent="0.25">
      <c r="C40" s="106" t="s">
        <v>66</v>
      </c>
      <c r="D40" s="105">
        <v>50</v>
      </c>
      <c r="E40" s="39"/>
      <c r="F40" s="106" t="s">
        <v>66</v>
      </c>
      <c r="G40" s="105">
        <v>50</v>
      </c>
    </row>
    <row r="41" spans="2:7" ht="15" customHeight="1" x14ac:dyDescent="0.25">
      <c r="C41" s="100" t="s">
        <v>67</v>
      </c>
      <c r="D41" s="105">
        <v>20</v>
      </c>
      <c r="E41" s="39"/>
      <c r="F41" s="106" t="s">
        <v>67</v>
      </c>
      <c r="G41" s="105">
        <v>20</v>
      </c>
    </row>
    <row r="42" spans="2:7" ht="15" customHeight="1" thickBot="1" x14ac:dyDescent="0.3">
      <c r="C42" s="38"/>
      <c r="D42" s="38"/>
      <c r="E42" s="38"/>
      <c r="F42" s="38"/>
      <c r="G42" s="38"/>
    </row>
    <row r="43" spans="2:7" ht="15" customHeight="1" thickTop="1" thickBot="1" x14ac:dyDescent="0.3">
      <c r="B43" s="37"/>
      <c r="C43" s="54"/>
      <c r="D43" s="42" t="e">
        <f>VLOOKUP(C43,C37:D41,2,FALSE)</f>
        <v>#N/A</v>
      </c>
      <c r="E43" s="39"/>
      <c r="F43" s="84" t="s">
        <v>208</v>
      </c>
      <c r="G43" s="42" t="str">
        <f>IFERROR(VLOOKUP(F43,F37:G41,2,FALSE),"")</f>
        <v/>
      </c>
    </row>
    <row r="44" spans="2:7" ht="15" customHeight="1" thickTop="1" x14ac:dyDescent="0.25">
      <c r="B44" s="37"/>
      <c r="C44" s="37"/>
      <c r="D44" s="38"/>
      <c r="E44" s="37"/>
      <c r="F44" s="37"/>
      <c r="G44" s="37"/>
    </row>
    <row r="45" spans="2:7" ht="15" customHeight="1" x14ac:dyDescent="0.25">
      <c r="B45" s="37"/>
      <c r="C45" s="37"/>
      <c r="D45" s="38"/>
      <c r="E45" s="37"/>
      <c r="F45" s="37"/>
      <c r="G45" s="37"/>
    </row>
    <row r="46" spans="2:7" ht="15" customHeight="1" x14ac:dyDescent="0.25">
      <c r="B46" s="37"/>
      <c r="C46" s="37"/>
      <c r="D46" s="38"/>
      <c r="E46" s="37"/>
      <c r="F46" s="37"/>
      <c r="G46" s="37"/>
    </row>
    <row r="47" spans="2:7" ht="15" customHeight="1" x14ac:dyDescent="0.25">
      <c r="B47" s="37"/>
      <c r="C47" s="37"/>
      <c r="D47" s="38"/>
      <c r="E47" s="37"/>
      <c r="F47" s="37"/>
      <c r="G47" s="37"/>
    </row>
    <row r="48" spans="2:7" ht="15" customHeight="1" x14ac:dyDescent="0.25">
      <c r="B48" s="37"/>
      <c r="C48" s="37"/>
      <c r="D48" s="38"/>
      <c r="E48" s="37"/>
      <c r="F48" s="37"/>
      <c r="G48" s="37"/>
    </row>
  </sheetData>
  <dataValidations disablePrompts="1" count="4">
    <dataValidation type="list" allowBlank="1" showInputMessage="1" showErrorMessage="1" sqref="C22" xr:uid="{00000000-0002-0000-0800-000000000000}">
      <formula1>$C$17:$C$20</formula1>
    </dataValidation>
    <dataValidation type="list" allowBlank="1" showInputMessage="1" showErrorMessage="1" sqref="F22" xr:uid="{00000000-0002-0000-0800-000001000000}">
      <formula1>$F$17:$F$20</formula1>
    </dataValidation>
    <dataValidation type="list" allowBlank="1" showInputMessage="1" showErrorMessage="1" sqref="C43" xr:uid="{00000000-0002-0000-0800-000002000000}">
      <formula1>$C$37:$C$41</formula1>
    </dataValidation>
    <dataValidation type="list" allowBlank="1" showInputMessage="1" sqref="F43" xr:uid="{00000000-0002-0000-0800-000003000000}">
      <formula1>$F$37:$F$41</formula1>
    </dataValidation>
  </dataValidations>
  <pageMargins left="0.7" right="0.7" top="0.75" bottom="0.75" header="0.3" footer="0.3"/>
  <pageSetup paperSize="9" orientation="landscape" r:id="rId1"/>
  <ignoredErrors>
    <ignoredError sqref="A3"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15</vt:i4>
      </vt:variant>
    </vt:vector>
  </HeadingPairs>
  <TitlesOfParts>
    <vt:vector size="28" baseType="lpstr">
      <vt:lpstr>Commencer</vt:lpstr>
      <vt:lpstr>Informations de base</vt:lpstr>
      <vt:lpstr>Introduction aux fonctions</vt:lpstr>
      <vt:lpstr>MOYENNE</vt:lpstr>
      <vt:lpstr>MIN et MAX</vt:lpstr>
      <vt:lpstr>Date et heure</vt:lpstr>
      <vt:lpstr>Combiner texte et nombres</vt:lpstr>
      <vt:lpstr>Instructions SI</vt:lpstr>
      <vt:lpstr>RECHERCHEV</vt:lpstr>
      <vt:lpstr>Fonctions conditionnelles</vt:lpstr>
      <vt:lpstr>Assistant Fonction</vt:lpstr>
      <vt:lpstr>Erreurs dans les formules</vt:lpstr>
      <vt:lpstr>En savoir plus</vt:lpstr>
      <vt:lpstr>'Introduction aux fonctions'!Articles</vt:lpstr>
      <vt:lpstr>'Introduction aux fonctions'!AutresArticles</vt:lpstr>
      <vt:lpstr>'Introduction aux fonctions'!AutresFruits</vt:lpstr>
      <vt:lpstr>Bananes</vt:lpstr>
      <vt:lpstr>'Introduction aux fonctions'!BonusSupplémentaire</vt:lpstr>
      <vt:lpstr>'Introduction aux fonctions'!BonusSupplémentaireSOMME</vt:lpstr>
      <vt:lpstr>Citrons</vt:lpstr>
      <vt:lpstr>'Fonctions conditionnelles'!Extraire</vt:lpstr>
      <vt:lpstr>'Introduction aux fonctions'!Fruits</vt:lpstr>
      <vt:lpstr>lst_Fruits</vt:lpstr>
      <vt:lpstr>lst_TypeFruit</vt:lpstr>
      <vt:lpstr>Oranges</vt:lpstr>
      <vt:lpstr>Pommes</vt:lpstr>
      <vt:lpstr>'Introduction aux fonctions'!Total</vt:lpstr>
      <vt:lpstr>'Introduction aux fonctions'!Viande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2019-06-19T15:26:14Z</dcterms:created>
  <dcterms:modified xsi:type="dcterms:W3CDTF">2020-10-06T18:44:17Z</dcterms:modified>
  <cp:category/>
  <cp:contentStatus/>
</cp:coreProperties>
</file>