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.noel\OneDrive - Universite Evry Val d'Essonne\BUT\Cours BUT\Cours BUT 3\CG2P\R5 CG2P 12\"/>
    </mc:Choice>
  </mc:AlternateContent>
  <xr:revisionPtr revIDLastSave="9" documentId="8_{DC6E1225-5A98-47A8-95ED-A2F7F396E998}" xr6:coauthVersionLast="36" xr6:coauthVersionMax="47" xr10:uidLastSave="{A7987292-A3A2-4896-9872-1D9539C229E8}"/>
  <bookViews>
    <workbookView xWindow="-120" yWindow="-120" windowWidth="29040" windowHeight="15840" xr2:uid="{B1B5CE9C-3B13-4824-A103-270C8550E978}"/>
  </bookViews>
  <sheets>
    <sheet name="Feuil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  <c r="H23" i="1" l="1"/>
  <c r="H18" i="1"/>
  <c r="H15" i="1"/>
  <c r="H16" i="1"/>
  <c r="H17" i="1"/>
  <c r="H19" i="1"/>
  <c r="H20" i="1" s="1"/>
  <c r="H21" i="1" s="1"/>
  <c r="H22" i="1" s="1"/>
  <c r="H14" i="1"/>
  <c r="H13" i="1"/>
  <c r="H8" i="1"/>
  <c r="H6" i="1"/>
  <c r="H7" i="1"/>
  <c r="H9" i="1"/>
  <c r="H10" i="1" s="1"/>
  <c r="H11" i="1" s="1"/>
  <c r="H12" i="1" s="1"/>
  <c r="H5" i="1"/>
  <c r="H4" i="1"/>
  <c r="J23" i="1"/>
  <c r="I19" i="1"/>
  <c r="J19" i="1" s="1"/>
  <c r="K19" i="1" s="1"/>
  <c r="J18" i="1"/>
  <c r="J17" i="1"/>
  <c r="K17" i="1" s="1"/>
  <c r="J16" i="1"/>
  <c r="J13" i="1"/>
  <c r="K13" i="1" s="1"/>
  <c r="J14" i="1"/>
  <c r="K14" i="1" s="1"/>
  <c r="J15" i="1"/>
  <c r="K15" i="1" s="1"/>
  <c r="K16" i="1"/>
  <c r="K18" i="1"/>
  <c r="K23" i="1"/>
  <c r="K4" i="1"/>
  <c r="J8" i="1"/>
  <c r="K8" i="1" s="1"/>
  <c r="J10" i="1"/>
  <c r="K10" i="1" s="1"/>
  <c r="I10" i="1"/>
  <c r="I11" i="1" s="1"/>
  <c r="I9" i="1"/>
  <c r="J9" i="1" s="1"/>
  <c r="K9" i="1" s="1"/>
  <c r="J6" i="1"/>
  <c r="K6" i="1" s="1"/>
  <c r="J7" i="1"/>
  <c r="K7" i="1" s="1"/>
  <c r="J4" i="1"/>
  <c r="I6" i="1"/>
  <c r="I7" i="1"/>
  <c r="I5" i="1"/>
  <c r="J5" i="1" s="1"/>
  <c r="K5" i="1" s="1"/>
  <c r="F11" i="1"/>
  <c r="G11" i="1" s="1"/>
  <c r="F7" i="1"/>
  <c r="G7" i="1" s="1"/>
  <c r="F17" i="1"/>
  <c r="G17" i="1" s="1"/>
  <c r="F10" i="1"/>
  <c r="G10" i="1" s="1"/>
  <c r="F18" i="1"/>
  <c r="G18" i="1" s="1"/>
  <c r="F9" i="1"/>
  <c r="G9" i="1" s="1"/>
  <c r="F8" i="1"/>
  <c r="G8" i="1" s="1"/>
  <c r="F22" i="1"/>
  <c r="G22" i="1" s="1"/>
  <c r="F5" i="1"/>
  <c r="G5" i="1" s="1"/>
  <c r="F15" i="1"/>
  <c r="G15" i="1" s="1"/>
  <c r="F12" i="1"/>
  <c r="G12" i="1" s="1"/>
  <c r="F19" i="1"/>
  <c r="G19" i="1" s="1"/>
  <c r="F21" i="1"/>
  <c r="G21" i="1" s="1"/>
  <c r="F20" i="1"/>
  <c r="G20" i="1" s="1"/>
  <c r="G4" i="1"/>
  <c r="F23" i="1"/>
  <c r="G23" i="1" s="1"/>
  <c r="F13" i="1"/>
  <c r="G13" i="1" s="1"/>
  <c r="F16" i="1"/>
  <c r="G16" i="1" s="1"/>
  <c r="F14" i="1"/>
  <c r="G14" i="1" s="1"/>
  <c r="I12" i="1" l="1"/>
  <c r="J12" i="1" s="1"/>
  <c r="K12" i="1" s="1"/>
  <c r="J11" i="1"/>
  <c r="K11" i="1" s="1"/>
  <c r="I20" i="1"/>
  <c r="F6" i="1"/>
  <c r="G6" i="1" s="1"/>
  <c r="I21" i="1" l="1"/>
  <c r="J20" i="1"/>
  <c r="K20" i="1" s="1"/>
  <c r="J21" i="1" l="1"/>
  <c r="K21" i="1" s="1"/>
  <c r="I22" i="1"/>
  <c r="J22" i="1" s="1"/>
  <c r="K22" i="1" s="1"/>
</calcChain>
</file>

<file path=xl/sharedStrings.xml><?xml version="1.0" encoding="utf-8"?>
<sst xmlns="http://schemas.openxmlformats.org/spreadsheetml/2006/main" count="15" uniqueCount="14">
  <si>
    <t>Travail nécessaire en jours</t>
  </si>
  <si>
    <t>Temps restant en jours</t>
  </si>
  <si>
    <t>Ratio critique</t>
  </si>
  <si>
    <t>OF</t>
  </si>
  <si>
    <t>Date d'arrivée</t>
  </si>
  <si>
    <t>Date de fin maximum</t>
  </si>
  <si>
    <t>Nombrs d'heures machines</t>
  </si>
  <si>
    <t>200 HM par jours</t>
  </si>
  <si>
    <t>Programme de production de la semaine du 23/10/2023 au 27/10/2023</t>
  </si>
  <si>
    <t>Programme en fonction du ratio critique</t>
  </si>
  <si>
    <t>Date prévisionnelle de fin de fabrication</t>
  </si>
  <si>
    <t xml:space="preserve">OF en retard </t>
  </si>
  <si>
    <t>Possibilité d'améliorer la situation</t>
  </si>
  <si>
    <t>Jours ou la sous activité est supérieur à 15%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</si>
</sst>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14" fontId="0" fillId="0" borderId="0" xfId="0" applyNumberFormat="1"/>
    <xf numFmtId="14" fontId="0" fillId="0" borderId="1" xfId="0" applyNumberFormat="1" applyBorder="1"/>
    <xf numFmtId="164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horizontal="center" wrapText="1"/>
    </xf>
    <xf numFmtId="164" fontId="0" fillId="0" borderId="0" xfId="0" applyNumberFormat="1"/>
    <xf numFmtId="14" fontId="0" fillId="2" borderId="0" xfId="0" applyNumberFormat="1" applyFill="1"/>
    <xf numFmtId="164" fontId="0" fillId="2" borderId="0" xfId="0" applyNumberFormat="1" applyFill="1"/>
    <xf numFmtId="0" fontId="0" fillId="2" borderId="0" xfId="0" applyFill="1"/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A8BB3-8B10-42ED-885C-50B49A189D2C}">
  <dimension ref="A2:K32"/>
  <sheetViews>
    <sheetView tabSelected="1" workbookViewId="0">
      <selection activeCell="F5" sqref="F5"/>
    </sheetView>
  </sheetViews>
  <sheetFormatPr baseColWidth="10" defaultRowHeight="14.4" x14ac:dyDescent="0.3"/>
  <cols>
    <col min="2" max="2" width="26.44140625" customWidth="1"/>
    <col min="4" max="4" width="32.109375" customWidth="1"/>
    <col min="5" max="5" width="18.33203125" customWidth="1"/>
    <col min="6" max="6" width="20.109375" bestFit="1" customWidth="1"/>
    <col min="10" max="10" width="25.44140625" bestFit="1" customWidth="1"/>
  </cols>
  <sheetData>
    <row r="2" spans="1:11" x14ac:dyDescent="0.3">
      <c r="A2" s="5">
        <v>45222</v>
      </c>
      <c r="B2" s="7"/>
      <c r="C2" s="7">
        <v>200</v>
      </c>
      <c r="D2" s="7"/>
      <c r="E2" s="7"/>
    </row>
    <row r="3" spans="1:11" ht="43.2" x14ac:dyDescent="0.3">
      <c r="A3" s="2" t="s">
        <v>3</v>
      </c>
      <c r="B3" s="1" t="s">
        <v>4</v>
      </c>
      <c r="C3" s="1" t="s">
        <v>0</v>
      </c>
      <c r="D3" s="1" t="s">
        <v>5</v>
      </c>
      <c r="E3" s="8" t="s">
        <v>6</v>
      </c>
      <c r="F3" s="1" t="s">
        <v>1</v>
      </c>
      <c r="G3" s="1" t="s">
        <v>2</v>
      </c>
      <c r="H3" s="13"/>
    </row>
    <row r="4" spans="1:11" x14ac:dyDescent="0.3">
      <c r="A4" s="3">
        <v>26</v>
      </c>
      <c r="B4" s="6">
        <v>45218</v>
      </c>
      <c r="C4" s="3">
        <v>14</v>
      </c>
      <c r="D4" s="6">
        <v>45235</v>
      </c>
      <c r="E4" s="7">
        <v>43</v>
      </c>
      <c r="F4" s="3">
        <f>D4-$A$2</f>
        <v>13</v>
      </c>
      <c r="G4" s="3">
        <f t="shared" ref="G4:G23" si="0">F4/C4</f>
        <v>0.9285714285714286</v>
      </c>
      <c r="H4" s="14">
        <f>E4</f>
        <v>43</v>
      </c>
      <c r="I4" s="10">
        <v>45222</v>
      </c>
      <c r="J4" s="11">
        <f>I4+C4</f>
        <v>45236</v>
      </c>
      <c r="K4" s="12">
        <f>D4-J4</f>
        <v>-1</v>
      </c>
    </row>
    <row r="5" spans="1:11" x14ac:dyDescent="0.3">
      <c r="A5" s="3">
        <v>15</v>
      </c>
      <c r="B5" s="6">
        <v>45216</v>
      </c>
      <c r="C5" s="3">
        <v>7</v>
      </c>
      <c r="D5" s="6">
        <v>45229</v>
      </c>
      <c r="E5" s="7">
        <v>21</v>
      </c>
      <c r="F5" s="3">
        <f t="shared" ref="F4:F23" si="1">D5-$A$2</f>
        <v>7</v>
      </c>
      <c r="G5" s="3">
        <f t="shared" si="0"/>
        <v>1</v>
      </c>
      <c r="H5" s="14">
        <f>H4+E5</f>
        <v>64</v>
      </c>
      <c r="I5" s="4">
        <f>I4</f>
        <v>45222</v>
      </c>
      <c r="J5" s="9">
        <f t="shared" ref="J5:J23" si="2">I5+C5</f>
        <v>45229</v>
      </c>
      <c r="K5">
        <f t="shared" ref="K5:K23" si="3">D5-J5</f>
        <v>0</v>
      </c>
    </row>
    <row r="6" spans="1:11" x14ac:dyDescent="0.3">
      <c r="A6" s="3">
        <v>13</v>
      </c>
      <c r="B6" s="6">
        <v>45215</v>
      </c>
      <c r="C6" s="3">
        <v>11</v>
      </c>
      <c r="D6" s="6">
        <v>45233</v>
      </c>
      <c r="E6" s="7">
        <v>55</v>
      </c>
      <c r="F6" s="3">
        <f t="shared" si="1"/>
        <v>11</v>
      </c>
      <c r="G6" s="3">
        <f t="shared" si="0"/>
        <v>1</v>
      </c>
      <c r="H6" s="14">
        <f t="shared" ref="H6:H12" si="4">H5+E6</f>
        <v>119</v>
      </c>
      <c r="I6" s="4">
        <f t="shared" ref="I6:I7" si="5">I5</f>
        <v>45222</v>
      </c>
      <c r="J6" s="9">
        <f t="shared" si="2"/>
        <v>45233</v>
      </c>
      <c r="K6">
        <f t="shared" si="3"/>
        <v>0</v>
      </c>
    </row>
    <row r="7" spans="1:11" x14ac:dyDescent="0.3">
      <c r="A7" s="3">
        <v>16</v>
      </c>
      <c r="B7" s="6">
        <v>45216</v>
      </c>
      <c r="C7" s="3">
        <v>7</v>
      </c>
      <c r="D7" s="6">
        <v>45229</v>
      </c>
      <c r="E7" s="7">
        <v>36</v>
      </c>
      <c r="F7" s="3">
        <f t="shared" si="1"/>
        <v>7</v>
      </c>
      <c r="G7" s="3">
        <f t="shared" si="0"/>
        <v>1</v>
      </c>
      <c r="H7" s="15">
        <f t="shared" si="4"/>
        <v>155</v>
      </c>
      <c r="I7" s="4">
        <f t="shared" si="5"/>
        <v>45222</v>
      </c>
      <c r="J7" s="9">
        <f t="shared" si="2"/>
        <v>45229</v>
      </c>
      <c r="K7">
        <f t="shared" si="3"/>
        <v>0</v>
      </c>
    </row>
    <row r="8" spans="1:11" x14ac:dyDescent="0.3">
      <c r="A8" s="3">
        <v>12</v>
      </c>
      <c r="B8" s="6">
        <v>45215</v>
      </c>
      <c r="C8" s="3">
        <v>13</v>
      </c>
      <c r="D8" s="6">
        <v>45238</v>
      </c>
      <c r="E8" s="7">
        <v>57</v>
      </c>
      <c r="F8" s="3">
        <f t="shared" si="1"/>
        <v>16</v>
      </c>
      <c r="G8" s="3">
        <f t="shared" si="0"/>
        <v>1.2307692307692308</v>
      </c>
      <c r="H8" s="14">
        <f>E8</f>
        <v>57</v>
      </c>
      <c r="I8" s="4">
        <v>45223</v>
      </c>
      <c r="J8" s="9">
        <f t="shared" si="2"/>
        <v>45236</v>
      </c>
      <c r="K8">
        <f t="shared" si="3"/>
        <v>2</v>
      </c>
    </row>
    <row r="9" spans="1:11" x14ac:dyDescent="0.3">
      <c r="A9" s="3">
        <v>27</v>
      </c>
      <c r="B9" s="6">
        <v>45219</v>
      </c>
      <c r="C9" s="3">
        <v>12</v>
      </c>
      <c r="D9" s="6">
        <v>45237</v>
      </c>
      <c r="E9" s="7">
        <v>39</v>
      </c>
      <c r="F9" s="3">
        <f t="shared" si="1"/>
        <v>15</v>
      </c>
      <c r="G9" s="3">
        <f t="shared" si="0"/>
        <v>1.25</v>
      </c>
      <c r="H9" s="14">
        <f t="shared" si="4"/>
        <v>96</v>
      </c>
      <c r="I9" s="4">
        <f>I8</f>
        <v>45223</v>
      </c>
      <c r="J9" s="9">
        <f t="shared" si="2"/>
        <v>45235</v>
      </c>
      <c r="K9">
        <f t="shared" si="3"/>
        <v>2</v>
      </c>
    </row>
    <row r="10" spans="1:11" x14ac:dyDescent="0.3">
      <c r="A10" s="3">
        <v>25</v>
      </c>
      <c r="B10" s="6">
        <v>45218</v>
      </c>
      <c r="C10" s="3">
        <v>14</v>
      </c>
      <c r="D10" s="6">
        <v>45240</v>
      </c>
      <c r="E10" s="7">
        <v>56</v>
      </c>
      <c r="F10" s="3">
        <f t="shared" si="1"/>
        <v>18</v>
      </c>
      <c r="G10" s="3">
        <f t="shared" si="0"/>
        <v>1.2857142857142858</v>
      </c>
      <c r="H10" s="14">
        <f t="shared" si="4"/>
        <v>152</v>
      </c>
      <c r="I10" s="4">
        <f t="shared" ref="I10:I12" si="6">I9</f>
        <v>45223</v>
      </c>
      <c r="J10" s="9">
        <f t="shared" si="2"/>
        <v>45237</v>
      </c>
      <c r="K10">
        <f t="shared" si="3"/>
        <v>3</v>
      </c>
    </row>
    <row r="11" spans="1:11" x14ac:dyDescent="0.3">
      <c r="A11" s="3">
        <v>19</v>
      </c>
      <c r="B11" s="6">
        <v>45216</v>
      </c>
      <c r="C11" s="3">
        <v>3</v>
      </c>
      <c r="D11" s="6">
        <v>45226</v>
      </c>
      <c r="E11" s="7">
        <v>22</v>
      </c>
      <c r="F11" s="3">
        <f t="shared" si="1"/>
        <v>4</v>
      </c>
      <c r="G11" s="3">
        <f t="shared" si="0"/>
        <v>1.3333333333333333</v>
      </c>
      <c r="H11" s="14">
        <f t="shared" si="4"/>
        <v>174</v>
      </c>
      <c r="I11" s="4">
        <f t="shared" si="6"/>
        <v>45223</v>
      </c>
      <c r="J11" s="9">
        <f t="shared" si="2"/>
        <v>45226</v>
      </c>
      <c r="K11">
        <f t="shared" si="3"/>
        <v>0</v>
      </c>
    </row>
    <row r="12" spans="1:11" x14ac:dyDescent="0.3">
      <c r="A12" s="3">
        <v>18</v>
      </c>
      <c r="B12" s="6">
        <v>45216</v>
      </c>
      <c r="C12" s="3">
        <v>5</v>
      </c>
      <c r="D12" s="6">
        <v>45229</v>
      </c>
      <c r="E12" s="7">
        <v>26</v>
      </c>
      <c r="F12" s="3">
        <f t="shared" si="1"/>
        <v>7</v>
      </c>
      <c r="G12" s="3">
        <f t="shared" si="0"/>
        <v>1.4</v>
      </c>
      <c r="H12" s="14">
        <f t="shared" si="4"/>
        <v>200</v>
      </c>
      <c r="I12" s="4">
        <f t="shared" si="6"/>
        <v>45223</v>
      </c>
      <c r="J12" s="9">
        <f t="shared" si="2"/>
        <v>45228</v>
      </c>
      <c r="K12">
        <f t="shared" si="3"/>
        <v>1</v>
      </c>
    </row>
    <row r="13" spans="1:11" x14ac:dyDescent="0.3">
      <c r="A13" s="3">
        <v>29</v>
      </c>
      <c r="B13" s="6">
        <v>45219</v>
      </c>
      <c r="C13" s="3">
        <v>7</v>
      </c>
      <c r="D13" s="6">
        <v>45232</v>
      </c>
      <c r="E13" s="7">
        <v>32</v>
      </c>
      <c r="F13" s="3">
        <f t="shared" si="1"/>
        <v>10</v>
      </c>
      <c r="G13" s="3">
        <f t="shared" si="0"/>
        <v>1.4285714285714286</v>
      </c>
      <c r="H13" s="14">
        <f>E13</f>
        <v>32</v>
      </c>
      <c r="I13" s="4">
        <v>45224</v>
      </c>
      <c r="J13" s="9">
        <f t="shared" si="2"/>
        <v>45231</v>
      </c>
      <c r="K13">
        <f t="shared" si="3"/>
        <v>1</v>
      </c>
    </row>
    <row r="14" spans="1:11" x14ac:dyDescent="0.3">
      <c r="A14" s="3">
        <v>11</v>
      </c>
      <c r="B14" s="6">
        <v>45215</v>
      </c>
      <c r="C14" s="3">
        <v>2</v>
      </c>
      <c r="D14" s="6">
        <v>45225</v>
      </c>
      <c r="E14" s="7">
        <v>33</v>
      </c>
      <c r="F14" s="3">
        <f t="shared" si="1"/>
        <v>3</v>
      </c>
      <c r="G14" s="3">
        <f t="shared" si="0"/>
        <v>1.5</v>
      </c>
      <c r="H14" s="14">
        <f>H13+E14</f>
        <v>65</v>
      </c>
      <c r="I14" s="10">
        <v>45224</v>
      </c>
      <c r="J14" s="11">
        <f t="shared" si="2"/>
        <v>45226</v>
      </c>
      <c r="K14" s="12">
        <f t="shared" si="3"/>
        <v>-1</v>
      </c>
    </row>
    <row r="15" spans="1:11" x14ac:dyDescent="0.3">
      <c r="A15" s="3">
        <v>17</v>
      </c>
      <c r="B15" s="6">
        <v>45216</v>
      </c>
      <c r="C15" s="3">
        <v>10</v>
      </c>
      <c r="D15" s="6">
        <v>45238</v>
      </c>
      <c r="E15" s="7">
        <v>46</v>
      </c>
      <c r="F15" s="3">
        <f t="shared" si="1"/>
        <v>16</v>
      </c>
      <c r="G15" s="3">
        <f t="shared" si="0"/>
        <v>1.6</v>
      </c>
      <c r="H15" s="14">
        <f t="shared" ref="H15:H22" si="7">H14+E15</f>
        <v>111</v>
      </c>
      <c r="I15" s="4">
        <v>45224</v>
      </c>
      <c r="J15" s="9">
        <f t="shared" si="2"/>
        <v>45234</v>
      </c>
      <c r="K15">
        <f t="shared" si="3"/>
        <v>4</v>
      </c>
    </row>
    <row r="16" spans="1:11" x14ac:dyDescent="0.3">
      <c r="A16" s="3">
        <v>30</v>
      </c>
      <c r="B16" s="6">
        <v>45219</v>
      </c>
      <c r="C16" s="3">
        <v>6</v>
      </c>
      <c r="D16" s="6">
        <v>45232</v>
      </c>
      <c r="E16" s="7">
        <v>35</v>
      </c>
      <c r="F16" s="3">
        <f t="shared" si="1"/>
        <v>10</v>
      </c>
      <c r="G16" s="3">
        <f t="shared" si="0"/>
        <v>1.6666666666666667</v>
      </c>
      <c r="H16" s="14">
        <f t="shared" si="7"/>
        <v>146</v>
      </c>
      <c r="I16" s="4">
        <v>45224</v>
      </c>
      <c r="J16" s="9">
        <f t="shared" si="2"/>
        <v>45230</v>
      </c>
      <c r="K16">
        <f t="shared" si="3"/>
        <v>2</v>
      </c>
    </row>
    <row r="17" spans="1:11" x14ac:dyDescent="0.3">
      <c r="A17" s="3">
        <v>22</v>
      </c>
      <c r="B17" s="6">
        <v>45218</v>
      </c>
      <c r="C17" s="3">
        <v>14</v>
      </c>
      <c r="D17" s="6">
        <v>45246</v>
      </c>
      <c r="E17" s="7">
        <v>42</v>
      </c>
      <c r="F17" s="3">
        <f t="shared" si="1"/>
        <v>24</v>
      </c>
      <c r="G17" s="3">
        <f t="shared" si="0"/>
        <v>1.7142857142857142</v>
      </c>
      <c r="H17" s="14">
        <f t="shared" si="7"/>
        <v>188</v>
      </c>
      <c r="I17" s="4">
        <v>45224</v>
      </c>
      <c r="J17" s="9">
        <f t="shared" si="2"/>
        <v>45238</v>
      </c>
      <c r="K17">
        <f t="shared" si="3"/>
        <v>8</v>
      </c>
    </row>
    <row r="18" spans="1:11" x14ac:dyDescent="0.3">
      <c r="A18" s="3">
        <v>21</v>
      </c>
      <c r="B18" s="6">
        <v>45218</v>
      </c>
      <c r="C18" s="3">
        <v>13</v>
      </c>
      <c r="D18" s="6">
        <v>45248</v>
      </c>
      <c r="E18" s="7">
        <v>22</v>
      </c>
      <c r="F18" s="3">
        <f t="shared" si="1"/>
        <v>26</v>
      </c>
      <c r="G18" s="3">
        <f t="shared" si="0"/>
        <v>2</v>
      </c>
      <c r="H18" s="14">
        <f>E18</f>
        <v>22</v>
      </c>
      <c r="I18" s="4">
        <v>45225</v>
      </c>
      <c r="J18" s="9">
        <f t="shared" si="2"/>
        <v>45238</v>
      </c>
      <c r="K18">
        <f t="shared" si="3"/>
        <v>10</v>
      </c>
    </row>
    <row r="19" spans="1:11" x14ac:dyDescent="0.3">
      <c r="A19" s="3">
        <v>20</v>
      </c>
      <c r="B19" s="6">
        <v>45217</v>
      </c>
      <c r="C19" s="3">
        <v>12</v>
      </c>
      <c r="D19" s="6">
        <v>45247</v>
      </c>
      <c r="E19" s="7">
        <v>51</v>
      </c>
      <c r="F19" s="3">
        <f t="shared" si="1"/>
        <v>25</v>
      </c>
      <c r="G19" s="3">
        <f t="shared" si="0"/>
        <v>2.0833333333333335</v>
      </c>
      <c r="H19" s="14">
        <f t="shared" si="7"/>
        <v>73</v>
      </c>
      <c r="I19" s="4">
        <f>I18</f>
        <v>45225</v>
      </c>
      <c r="J19" s="9">
        <f t="shared" si="2"/>
        <v>45237</v>
      </c>
      <c r="K19">
        <f t="shared" si="3"/>
        <v>10</v>
      </c>
    </row>
    <row r="20" spans="1:11" x14ac:dyDescent="0.3">
      <c r="A20" s="3">
        <v>24</v>
      </c>
      <c r="B20" s="6">
        <v>45218</v>
      </c>
      <c r="C20" s="3">
        <v>13</v>
      </c>
      <c r="D20" s="6">
        <v>45251</v>
      </c>
      <c r="E20" s="7">
        <v>55</v>
      </c>
      <c r="F20" s="3">
        <f t="shared" si="1"/>
        <v>29</v>
      </c>
      <c r="G20" s="3">
        <f t="shared" si="0"/>
        <v>2.2307692307692308</v>
      </c>
      <c r="H20" s="14">
        <f t="shared" si="7"/>
        <v>128</v>
      </c>
      <c r="I20" s="4">
        <f>I19</f>
        <v>45225</v>
      </c>
      <c r="J20" s="9">
        <f t="shared" si="2"/>
        <v>45238</v>
      </c>
      <c r="K20">
        <f t="shared" si="3"/>
        <v>13</v>
      </c>
    </row>
    <row r="21" spans="1:11" x14ac:dyDescent="0.3">
      <c r="A21" s="3">
        <v>23</v>
      </c>
      <c r="B21" s="6">
        <v>45218</v>
      </c>
      <c r="C21" s="3">
        <v>6</v>
      </c>
      <c r="D21" s="6">
        <v>45240</v>
      </c>
      <c r="E21" s="7">
        <v>24</v>
      </c>
      <c r="F21" s="3">
        <f t="shared" si="1"/>
        <v>18</v>
      </c>
      <c r="G21" s="3">
        <f t="shared" si="0"/>
        <v>3</v>
      </c>
      <c r="H21" s="14">
        <f t="shared" si="7"/>
        <v>152</v>
      </c>
      <c r="I21" s="4">
        <f>I20</f>
        <v>45225</v>
      </c>
      <c r="J21" s="9">
        <f t="shared" si="2"/>
        <v>45231</v>
      </c>
      <c r="K21">
        <f t="shared" si="3"/>
        <v>9</v>
      </c>
    </row>
    <row r="22" spans="1:11" x14ac:dyDescent="0.3">
      <c r="A22" s="3">
        <v>14</v>
      </c>
      <c r="B22" s="6">
        <v>45215</v>
      </c>
      <c r="C22" s="3">
        <v>3</v>
      </c>
      <c r="D22" s="6">
        <v>45232</v>
      </c>
      <c r="E22" s="7">
        <v>30</v>
      </c>
      <c r="F22" s="3">
        <f t="shared" si="1"/>
        <v>10</v>
      </c>
      <c r="G22" s="3">
        <f t="shared" si="0"/>
        <v>3.3333333333333335</v>
      </c>
      <c r="H22" s="15">
        <f t="shared" si="7"/>
        <v>182</v>
      </c>
      <c r="I22" s="4">
        <f>I21</f>
        <v>45225</v>
      </c>
      <c r="J22" s="9">
        <f t="shared" si="2"/>
        <v>45228</v>
      </c>
      <c r="K22">
        <f t="shared" si="3"/>
        <v>4</v>
      </c>
    </row>
    <row r="23" spans="1:11" x14ac:dyDescent="0.3">
      <c r="A23" s="3">
        <v>28</v>
      </c>
      <c r="B23" s="6">
        <v>45219</v>
      </c>
      <c r="C23" s="3">
        <v>2</v>
      </c>
      <c r="D23" s="6">
        <v>45229</v>
      </c>
      <c r="E23" s="7">
        <v>49</v>
      </c>
      <c r="F23" s="3">
        <f t="shared" si="1"/>
        <v>7</v>
      </c>
      <c r="G23" s="3">
        <f t="shared" si="0"/>
        <v>3.5</v>
      </c>
      <c r="H23" s="14">
        <f>E23</f>
        <v>49</v>
      </c>
      <c r="I23" s="4">
        <v>45226</v>
      </c>
      <c r="J23" s="9">
        <f t="shared" si="2"/>
        <v>45228</v>
      </c>
      <c r="K23">
        <f t="shared" si="3"/>
        <v>1</v>
      </c>
    </row>
    <row r="25" spans="1:11" x14ac:dyDescent="0.3">
      <c r="A25" t="s">
        <v>7</v>
      </c>
    </row>
    <row r="26" spans="1:11" x14ac:dyDescent="0.3">
      <c r="A26" t="s">
        <v>2</v>
      </c>
    </row>
    <row r="27" spans="1:11" x14ac:dyDescent="0.3">
      <c r="A27" t="s">
        <v>8</v>
      </c>
    </row>
    <row r="28" spans="1:11" x14ac:dyDescent="0.3">
      <c r="A28" t="s">
        <v>9</v>
      </c>
    </row>
    <row r="29" spans="1:11" x14ac:dyDescent="0.3">
      <c r="A29" t="s">
        <v>10</v>
      </c>
    </row>
    <row r="30" spans="1:11" x14ac:dyDescent="0.3">
      <c r="A30" t="s">
        <v>11</v>
      </c>
    </row>
    <row r="31" spans="1:11" x14ac:dyDescent="0.3">
      <c r="A31" t="s">
        <v>12</v>
      </c>
    </row>
    <row r="32" spans="1:11" x14ac:dyDescent="0.3">
      <c r="A32" t="s">
        <v>13</v>
      </c>
    </row>
  </sheetData>
  <sortState ref="A4:G23">
    <sortCondition ref="G4:G2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EA3682-CA73-4B6C-BDF8-3AAD6A0D6E51}">
  <dimension ref="A1"/>
  <sheetViews>
    <sheetView workbookViewId="0">
      <selection sqref="A1:XFD1048576"/>
    </sheetView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 Eric</dc:creator>
  <cp:lastModifiedBy>Eric Noel</cp:lastModifiedBy>
  <dcterms:created xsi:type="dcterms:W3CDTF">2023-10-25T16:59:32Z</dcterms:created>
  <dcterms:modified xsi:type="dcterms:W3CDTF">2023-11-20T08:26:39Z</dcterms:modified>
</cp:coreProperties>
</file>